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45" windowHeight="10110" activeTab="0"/>
  </bookViews>
  <sheets>
    <sheet name="Маг НП 2021 " sheetId="1" r:id="rId1"/>
  </sheets>
  <definedNames>
    <definedName name="_xlnm.Print_Area" localSheetId="0">'Маг НП 2021 '!$A$1:$BJ$83</definedName>
  </definedNames>
  <calcPr fullCalcOnLoad="1"/>
</workbook>
</file>

<file path=xl/sharedStrings.xml><?xml version="1.0" encoding="utf-8"?>
<sst xmlns="http://schemas.openxmlformats.org/spreadsheetml/2006/main" count="213" uniqueCount="162">
  <si>
    <t>I</t>
  </si>
  <si>
    <t>II</t>
  </si>
  <si>
    <t>+</t>
  </si>
  <si>
    <t>3</t>
  </si>
  <si>
    <t>8</t>
  </si>
  <si>
    <t>А</t>
  </si>
  <si>
    <t>APPROVED</t>
  </si>
  <si>
    <t xml:space="preserve">by Head of Academic Council </t>
  </si>
  <si>
    <t xml:space="preserve">Igor Sikorsky Kyiv Polytechnic Institut </t>
  </si>
  <si>
    <t>protoco №___</t>
  </si>
  <si>
    <t xml:space="preserve">Chairman of the Academic Council </t>
  </si>
  <si>
    <t xml:space="preserve">Mykhaylo ILCHENKO </t>
  </si>
  <si>
    <t>MINISTRY OF EDUCATION AND SCIENCE OF UKRAINE</t>
  </si>
  <si>
    <t xml:space="preserve">                                                                                               National Technical University of Ukraine "Igor Sikorsky Kyiv Polytechnic Institute"</t>
  </si>
  <si>
    <t xml:space="preserve"> CURRICULUM
</t>
  </si>
  <si>
    <t>(Enrolment 2021)</t>
  </si>
  <si>
    <t>Level</t>
  </si>
  <si>
    <t>Speciality</t>
  </si>
  <si>
    <t xml:space="preserve">  Specialization</t>
  </si>
  <si>
    <t>Form of study</t>
  </si>
  <si>
    <t>Graduation Departmen</t>
  </si>
  <si>
    <t>Field of study</t>
  </si>
  <si>
    <t>22  Health care</t>
  </si>
  <si>
    <t>(code and name of the field of study)</t>
  </si>
  <si>
    <t>227  Physical therapy, ergotherapy (Occupational therapy)</t>
  </si>
  <si>
    <t>(code and name of the specialty)</t>
  </si>
  <si>
    <t>Physical therapy, ergotherapy</t>
  </si>
  <si>
    <t>(name)</t>
  </si>
  <si>
    <t>full-time (day)</t>
  </si>
  <si>
    <t>full-time (day, evening), correspondence (remote)</t>
  </si>
  <si>
    <t>Biosafety and human health</t>
  </si>
  <si>
    <t>(name of educational degree)</t>
  </si>
  <si>
    <t>Master</t>
  </si>
  <si>
    <t>Bachelor degree</t>
  </si>
  <si>
    <t xml:space="preserve">1 year 4 months </t>
  </si>
  <si>
    <t xml:space="preserve">Master of Science in Physical Therapy
</t>
  </si>
  <si>
    <t>Biomedical Engineering</t>
  </si>
  <si>
    <t>Faculty (Institute)</t>
  </si>
  <si>
    <t>Qualification</t>
  </si>
  <si>
    <t>Study duration</t>
  </si>
  <si>
    <t>Base level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</si>
  <si>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</si>
  <si>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</si>
  <si>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</si>
  <si>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</si>
  <si>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</si>
  <si>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</si>
  <si>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</si>
  <si>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</si>
  <si>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</si>
  <si>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</si>
  <si>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</si>
  <si>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Year</t>
  </si>
  <si>
    <t>Symbols:</t>
  </si>
  <si>
    <t>Learning period</t>
  </si>
  <si>
    <t>E</t>
  </si>
  <si>
    <t>Examination</t>
  </si>
  <si>
    <t>P</t>
  </si>
  <si>
    <t>Practice</t>
  </si>
  <si>
    <t>R</t>
  </si>
  <si>
    <t>Research</t>
  </si>
  <si>
    <t>A</t>
  </si>
  <si>
    <t>Assessment</t>
  </si>
  <si>
    <t>H</t>
  </si>
  <si>
    <t>Holiday</t>
  </si>
  <si>
    <t>II. Summary table of  time budget (Weeks)</t>
  </si>
  <si>
    <t>YEAR</t>
  </si>
  <si>
    <t>Total</t>
  </si>
  <si>
    <t>III. Practice</t>
  </si>
  <si>
    <t>Type of practice</t>
  </si>
  <si>
    <t>Weeks</t>
  </si>
  <si>
    <t>Semester</t>
  </si>
  <si>
    <t>IV.  Graduation assessment</t>
  </si>
  <si>
    <t>Subjects</t>
  </si>
  <si>
    <t xml:space="preserve">Work on a master's thesis   </t>
  </si>
  <si>
    <t>Form of graduates assessment</t>
  </si>
  <si>
    <t xml:space="preserve">Protecting the Master's thesis </t>
  </si>
  <si>
    <t xml:space="preserve">V. Plan of Educational process </t>
  </si>
  <si>
    <t>Code</t>
  </si>
  <si>
    <t xml:space="preserve">Educational components
 </t>
  </si>
  <si>
    <t>Distribution for terms (semesters)</t>
  </si>
  <si>
    <t>ECTS Credits</t>
  </si>
  <si>
    <t>Number of hours</t>
  </si>
  <si>
    <t xml:space="preserve">Self-study </t>
  </si>
  <si>
    <t>Exams</t>
  </si>
  <si>
    <t>Final tests</t>
  </si>
  <si>
    <t>Individual
 task</t>
  </si>
  <si>
    <t>Module test</t>
  </si>
  <si>
    <t>Total  number</t>
  </si>
  <si>
    <t xml:space="preserve"> Class hours</t>
  </si>
  <si>
    <t xml:space="preserve">Total </t>
  </si>
  <si>
    <t xml:space="preserve">including </t>
  </si>
  <si>
    <t>Lectures</t>
  </si>
  <si>
    <t>Practical</t>
  </si>
  <si>
    <t xml:space="preserve">Laboratory </t>
  </si>
  <si>
    <t>Distribution of class hours on a week for years and semesters</t>
  </si>
  <si>
    <t>I year</t>
  </si>
  <si>
    <t>II year</t>
  </si>
  <si>
    <t>Number of weeks in a semester</t>
  </si>
  <si>
    <t>І. Compulsory educational components</t>
  </si>
  <si>
    <t>І.1. General training cycle</t>
  </si>
  <si>
    <t>GE 1</t>
  </si>
  <si>
    <t>GE 2</t>
  </si>
  <si>
    <t>GE 3</t>
  </si>
  <si>
    <t>GE 4</t>
  </si>
  <si>
    <t xml:space="preserve">Total number of part 1.1.  </t>
  </si>
  <si>
    <t xml:space="preserve"> І.2. Vocational training cycle</t>
  </si>
  <si>
    <t>PE1</t>
  </si>
  <si>
    <t>PE 2</t>
  </si>
  <si>
    <t>PE 3</t>
  </si>
  <si>
    <t>PE 4</t>
  </si>
  <si>
    <t>PE 5</t>
  </si>
  <si>
    <t>PE 6</t>
  </si>
  <si>
    <t>PE 7</t>
  </si>
  <si>
    <t>PE 8</t>
  </si>
  <si>
    <t>PE 9</t>
  </si>
  <si>
    <t>Total number of part 1.2.</t>
  </si>
  <si>
    <t>TOTAL IN NORMATIVE educational components</t>
  </si>
  <si>
    <t>ІІ. Optional educational components</t>
  </si>
  <si>
    <t>ІІ.1. Vocational training cycle (Optional subjetcs from Faculty catalogue)</t>
  </si>
  <si>
    <t>VO 1</t>
  </si>
  <si>
    <t>VO 2</t>
  </si>
  <si>
    <t>VO 3</t>
  </si>
  <si>
    <t>VO 4</t>
  </si>
  <si>
    <t>VO 5</t>
  </si>
  <si>
    <t xml:space="preserve">Educational component 1 faculty Catalog </t>
  </si>
  <si>
    <t xml:space="preserve">Educational component 2 faculty Catalog </t>
  </si>
  <si>
    <t xml:space="preserve">Educational component 3 faculty Catalog </t>
  </si>
  <si>
    <t xml:space="preserve">Educational component 4 faculty Catalog </t>
  </si>
  <si>
    <t xml:space="preserve">Educational component 5 faculty Catalog </t>
  </si>
  <si>
    <t>Intellectual property and patent science</t>
  </si>
  <si>
    <t>Workshop on foreign language professional communication</t>
  </si>
  <si>
    <t>Fundamentals of sustainable development of physical therapy, occupational therapy</t>
  </si>
  <si>
    <t>Fundamentals of management in the field of health and physical therapy, occupational therapy</t>
  </si>
  <si>
    <t>The construction technologies of individual physical therapy programs</t>
  </si>
  <si>
    <t>Course work on the construction technologies of individual physical therapy programs</t>
  </si>
  <si>
    <t>Physical therapy for endoprosthetics of organs and joints</t>
  </si>
  <si>
    <t>The theory and practice of occupational therapy</t>
  </si>
  <si>
    <t xml:space="preserve">The construction technologies of individual physical therapy programs for polytrauma </t>
  </si>
  <si>
    <t xml:space="preserve">Preformed factors in the construction technologies of individual physical therapy programs for polytrauma </t>
  </si>
  <si>
    <t>Pedagogical skills in physical therapy, occupational therapy</t>
  </si>
  <si>
    <t>Scientific work on the topic of a master's thesis</t>
  </si>
  <si>
    <t>1. Fundamentals of scientific research in physical therapy</t>
  </si>
  <si>
    <t>2.Research on the topic of a master's thesis</t>
  </si>
  <si>
    <t xml:space="preserve">Work on a master's thesis </t>
  </si>
  <si>
    <t>Total number of part 2.1.</t>
  </si>
  <si>
    <t>TOTAL IN SELECTIVE educational components</t>
  </si>
  <si>
    <t>TOTAL</t>
  </si>
  <si>
    <t>Number of exams</t>
  </si>
  <si>
    <t>Number of final tests</t>
  </si>
  <si>
    <t>Number of course projects</t>
  </si>
  <si>
    <t>Number of courseworks</t>
  </si>
  <si>
    <t xml:space="preserve">Head/Chairman of the educational and methodical commission </t>
  </si>
  <si>
    <t>/</t>
  </si>
  <si>
    <t>Igor KHUDETSKYY  /</t>
  </si>
  <si>
    <t>(signature)</t>
  </si>
  <si>
    <t xml:space="preserve">Head of the Department </t>
  </si>
  <si>
    <t>Dean of the Faculty</t>
  </si>
  <si>
    <t>/ Vitaliy MAKSYMENKO /</t>
  </si>
  <si>
    <t>Research (scientific) component</t>
  </si>
  <si>
    <t xml:space="preserve">      І. Schedule of educational process</t>
  </si>
  <si>
    <t>_______2021 year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</si>
</sst>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"/>
    <numFmt numFmtId="207" formatCode="0.000"/>
    <numFmt numFmtId="208" formatCode="[$-422]d\ mmmm\ yyyy&quot; р.&quot;"/>
    <numFmt numFmtId="209" formatCode="_-* #,##0\ &quot;₽&quot;_-;\-* #,##0\ &quot;₽&quot;_-;_-* &quot;-&quot;\ &quot;₽&quot;_-;_-@_-"/>
    <numFmt numFmtId="210" formatCode="_-* #,##0_-;\-* #,##0_-;_-* &quot;-&quot;_-;_-@_-"/>
    <numFmt numFmtId="211" formatCode="_-* #,##0.00\ &quot;₽&quot;_-;\-* #,##0.00\ &quot;₽&quot;_-;_-* &quot;-&quot;??\ &quot;₽&quot;_-;_-@_-"/>
    <numFmt numFmtId="212" formatCode="_-* #,##0.00_-;\-* #,##0.00_-;_-* &quot;-&quot;??_-;_-@_-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Times New Roman"/>
      <family val="1"/>
    </font>
    <font>
      <sz val="18"/>
      <name val="Arial"/>
      <family val="2"/>
    </font>
    <font>
      <b/>
      <sz val="36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left" vertical="justify"/>
      <protection/>
    </xf>
    <xf numFmtId="0" fontId="25" fillId="0" borderId="0" xfId="0" applyFont="1" applyBorder="1" applyAlignment="1">
      <alignment horizontal="center"/>
    </xf>
    <xf numFmtId="0" fontId="24" fillId="0" borderId="0" xfId="0" applyNumberFormat="1" applyFont="1" applyBorder="1" applyAlignment="1" applyProtection="1">
      <alignment horizontal="left" vertical="justify"/>
      <protection/>
    </xf>
    <xf numFmtId="0" fontId="24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>
      <alignment/>
    </xf>
    <xf numFmtId="49" fontId="29" fillId="0" borderId="0" xfId="0" applyNumberFormat="1" applyFont="1" applyBorder="1" applyAlignment="1" applyProtection="1">
      <alignment horizontal="left" vertical="justify"/>
      <protection/>
    </xf>
    <xf numFmtId="0" fontId="28" fillId="0" borderId="0" xfId="0" applyNumberFormat="1" applyFont="1" applyBorder="1" applyAlignment="1" applyProtection="1">
      <alignment horizontal="left" vertical="justify"/>
      <protection/>
    </xf>
    <xf numFmtId="0" fontId="18" fillId="0" borderId="0" xfId="0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NumberFormat="1" applyFont="1" applyBorder="1" applyAlignment="1" applyProtection="1">
      <alignment horizontal="left" vertical="top"/>
      <protection/>
    </xf>
    <xf numFmtId="0" fontId="1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 applyProtection="1">
      <alignment horizontal="left" vertical="justify"/>
      <protection/>
    </xf>
    <xf numFmtId="49" fontId="35" fillId="0" borderId="0" xfId="0" applyNumberFormat="1" applyFont="1" applyBorder="1" applyAlignment="1" applyProtection="1">
      <alignment horizontal="center" vertical="justify" wrapText="1"/>
      <protection/>
    </xf>
    <xf numFmtId="0" fontId="35" fillId="0" borderId="0" xfId="0" applyFont="1" applyBorder="1" applyAlignment="1" applyProtection="1">
      <alignment horizontal="right"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 horizontal="right"/>
      <protection/>
    </xf>
    <xf numFmtId="11" fontId="37" fillId="0" borderId="0" xfId="0" applyNumberFormat="1" applyFont="1" applyBorder="1" applyAlignment="1" applyProtection="1">
      <alignment horizontal="left" vertical="justify" wrapText="1"/>
      <protection/>
    </xf>
    <xf numFmtId="0" fontId="35" fillId="0" borderId="0" xfId="0" applyNumberFormat="1" applyFont="1" applyBorder="1" applyAlignment="1" applyProtection="1">
      <alignment horizontal="left" vertical="justify"/>
      <protection/>
    </xf>
    <xf numFmtId="49" fontId="35" fillId="0" borderId="0" xfId="0" applyNumberFormat="1" applyFont="1" applyBorder="1" applyAlignment="1" applyProtection="1">
      <alignment horizontal="center" vertical="justify"/>
      <protection/>
    </xf>
    <xf numFmtId="49" fontId="20" fillId="0" borderId="0" xfId="0" applyNumberFormat="1" applyFont="1" applyBorder="1" applyAlignment="1" applyProtection="1">
      <alignment horizontal="left" vertical="justify"/>
      <protection/>
    </xf>
    <xf numFmtId="0" fontId="21" fillId="0" borderId="0" xfId="0" applyFont="1" applyBorder="1" applyAlignment="1" applyProtection="1">
      <alignment vertical="justify"/>
      <protection/>
    </xf>
    <xf numFmtId="0" fontId="37" fillId="0" borderId="0" xfId="0" applyFont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 vertical="justify"/>
      <protection/>
    </xf>
    <xf numFmtId="0" fontId="18" fillId="0" borderId="0" xfId="0" applyFont="1" applyBorder="1" applyAlignment="1" applyProtection="1">
      <alignment vertical="justify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11" fontId="37" fillId="0" borderId="0" xfId="0" applyNumberFormat="1" applyFont="1" applyBorder="1" applyAlignment="1" applyProtection="1">
      <alignment horizontal="left" vertical="justify" wrapText="1"/>
      <protection/>
    </xf>
    <xf numFmtId="0" fontId="35" fillId="0" borderId="0" xfId="0" applyNumberFormat="1" applyFont="1" applyBorder="1" applyAlignment="1" applyProtection="1">
      <alignment horizontal="center" vertical="justify" wrapText="1"/>
      <protection/>
    </xf>
    <xf numFmtId="0" fontId="35" fillId="0" borderId="0" xfId="0" applyFont="1" applyBorder="1" applyAlignment="1" applyProtection="1">
      <alignment vertical="top"/>
      <protection/>
    </xf>
    <xf numFmtId="0" fontId="37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justify"/>
      <protection/>
    </xf>
    <xf numFmtId="49" fontId="3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49" fontId="37" fillId="0" borderId="0" xfId="0" applyNumberFormat="1" applyFont="1" applyBorder="1" applyAlignment="1" applyProtection="1">
      <alignment horizontal="left" vertical="justify"/>
      <protection/>
    </xf>
    <xf numFmtId="49" fontId="35" fillId="0" borderId="0" xfId="0" applyNumberFormat="1" applyFont="1" applyBorder="1" applyAlignment="1" applyProtection="1">
      <alignment horizontal="left" vertical="justify"/>
      <protection/>
    </xf>
    <xf numFmtId="0" fontId="37" fillId="0" borderId="0" xfId="0" applyFont="1" applyBorder="1" applyAlignment="1">
      <alignment/>
    </xf>
    <xf numFmtId="0" fontId="35" fillId="0" borderId="0" xfId="0" applyNumberFormat="1" applyFont="1" applyBorder="1" applyAlignment="1" applyProtection="1">
      <alignment horizontal="center" vertical="justify"/>
      <protection/>
    </xf>
    <xf numFmtId="49" fontId="37" fillId="0" borderId="0" xfId="0" applyNumberFormat="1" applyFont="1" applyBorder="1" applyAlignment="1" applyProtection="1">
      <alignment horizontal="center" vertical="justify" wrapText="1"/>
      <protection/>
    </xf>
    <xf numFmtId="0" fontId="2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/>
      <protection/>
    </xf>
    <xf numFmtId="49" fontId="40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Border="1" applyAlignment="1" applyProtection="1">
      <alignment vertical="justify"/>
      <protection/>
    </xf>
    <xf numFmtId="0" fontId="11" fillId="0" borderId="0" xfId="0" applyFont="1" applyBorder="1" applyAlignment="1" applyProtection="1">
      <alignment vertical="justify"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1" fontId="11" fillId="0" borderId="0" xfId="0" applyNumberFormat="1" applyFont="1" applyBorder="1" applyAlignment="1" applyProtection="1">
      <alignment horizontal="left" vertical="justify" wrapText="1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49" fontId="14" fillId="0" borderId="0" xfId="0" applyNumberFormat="1" applyFont="1" applyBorder="1" applyAlignment="1" applyProtection="1">
      <alignment horizontal="left" vertical="justify" wrapText="1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5" fillId="0" borderId="14" xfId="0" applyNumberFormat="1" applyFont="1" applyBorder="1" applyAlignment="1" applyProtection="1">
      <alignment horizontal="center"/>
      <protection/>
    </xf>
    <xf numFmtId="0" fontId="15" fillId="0" borderId="15" xfId="0" applyNumberFormat="1" applyFont="1" applyBorder="1" applyAlignment="1" applyProtection="1">
      <alignment horizontal="center"/>
      <protection/>
    </xf>
    <xf numFmtId="0" fontId="15" fillId="0" borderId="16" xfId="0" applyNumberFormat="1" applyFont="1" applyBorder="1" applyAlignment="1" applyProtection="1">
      <alignment horizontal="center"/>
      <protection/>
    </xf>
    <xf numFmtId="0" fontId="15" fillId="0" borderId="17" xfId="0" applyNumberFormat="1" applyFont="1" applyBorder="1" applyAlignment="1" applyProtection="1">
      <alignment horizontal="center"/>
      <protection/>
    </xf>
    <xf numFmtId="0" fontId="15" fillId="0" borderId="16" xfId="0" applyNumberFormat="1" applyFont="1" applyFill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 applyProtection="1">
      <alignment horizontal="right" vertical="justify"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22" fillId="0" borderId="0" xfId="0" applyNumberFormat="1" applyFont="1" applyBorder="1" applyAlignment="1" applyProtection="1">
      <alignment horizontal="right" vertical="justify"/>
      <protection/>
    </xf>
    <xf numFmtId="206" fontId="7" fillId="0" borderId="0" xfId="0" applyNumberFormat="1" applyFont="1" applyBorder="1" applyAlignment="1" applyProtection="1">
      <alignment horizontal="center" vertical="center"/>
      <protection/>
    </xf>
    <xf numFmtId="206" fontId="5" fillId="0" borderId="0" xfId="0" applyNumberFormat="1" applyFont="1" applyBorder="1" applyAlignment="1" applyProtection="1">
      <alignment horizontal="center"/>
      <protection/>
    </xf>
    <xf numFmtId="206" fontId="6" fillId="0" borderId="0" xfId="0" applyNumberFormat="1" applyFont="1" applyBorder="1" applyAlignment="1" applyProtection="1">
      <alignment horizontal="center" vertical="center"/>
      <protection/>
    </xf>
    <xf numFmtId="206" fontId="4" fillId="0" borderId="0" xfId="0" applyNumberFormat="1" applyFont="1" applyBorder="1" applyAlignment="1" applyProtection="1">
      <alignment horizontal="center" vertical="center"/>
      <protection/>
    </xf>
    <xf numFmtId="206" fontId="4" fillId="0" borderId="0" xfId="0" applyNumberFormat="1" applyFont="1" applyBorder="1" applyAlignment="1" applyProtection="1">
      <alignment horizontal="center" vertical="center"/>
      <protection/>
    </xf>
    <xf numFmtId="206" fontId="4" fillId="0" borderId="0" xfId="0" applyNumberFormat="1" applyFont="1" applyBorder="1" applyAlignment="1" applyProtection="1">
      <alignment/>
      <protection/>
    </xf>
    <xf numFmtId="206" fontId="4" fillId="0" borderId="0" xfId="0" applyNumberFormat="1" applyFont="1" applyBorder="1" applyAlignment="1" applyProtection="1">
      <alignment/>
      <protection/>
    </xf>
    <xf numFmtId="206" fontId="14" fillId="0" borderId="0" xfId="0" applyNumberFormat="1" applyFont="1" applyBorder="1" applyAlignment="1" applyProtection="1">
      <alignment horizontal="left"/>
      <protection/>
    </xf>
    <xf numFmtId="206" fontId="11" fillId="0" borderId="0" xfId="0" applyNumberFormat="1" applyFont="1" applyBorder="1" applyAlignment="1" applyProtection="1">
      <alignment horizontal="left"/>
      <protection/>
    </xf>
    <xf numFmtId="206" fontId="12" fillId="0" borderId="0" xfId="0" applyNumberFormat="1" applyFont="1" applyBorder="1" applyAlignment="1" applyProtection="1">
      <alignment horizontal="center" vertical="center"/>
      <protection/>
    </xf>
    <xf numFmtId="206" fontId="14" fillId="0" borderId="0" xfId="0" applyNumberFormat="1" applyFont="1" applyBorder="1" applyAlignment="1" applyProtection="1">
      <alignment/>
      <protection/>
    </xf>
    <xf numFmtId="206" fontId="34" fillId="0" borderId="0" xfId="0" applyNumberFormat="1" applyFont="1" applyBorder="1" applyAlignment="1" applyProtection="1">
      <alignment horizontal="left" vertical="justify"/>
      <protection/>
    </xf>
    <xf numFmtId="206" fontId="23" fillId="0" borderId="0" xfId="0" applyNumberFormat="1" applyFont="1" applyBorder="1" applyAlignment="1" applyProtection="1">
      <alignment/>
      <protection/>
    </xf>
    <xf numFmtId="206" fontId="21" fillId="0" borderId="0" xfId="0" applyNumberFormat="1" applyFont="1" applyBorder="1" applyAlignment="1">
      <alignment/>
    </xf>
    <xf numFmtId="206" fontId="37" fillId="0" borderId="0" xfId="0" applyNumberFormat="1" applyFont="1" applyBorder="1" applyAlignment="1" applyProtection="1">
      <alignment/>
      <protection/>
    </xf>
    <xf numFmtId="206" fontId="18" fillId="0" borderId="0" xfId="0" applyNumberFormat="1" applyFont="1" applyBorder="1" applyAlignment="1" applyProtection="1">
      <alignment vertical="justify"/>
      <protection/>
    </xf>
    <xf numFmtId="206" fontId="0" fillId="0" borderId="0" xfId="0" applyNumberFormat="1" applyBorder="1" applyAlignment="1">
      <alignment/>
    </xf>
    <xf numFmtId="206" fontId="14" fillId="0" borderId="0" xfId="0" applyNumberFormat="1" applyFont="1" applyBorder="1" applyAlignment="1" applyProtection="1">
      <alignment horizontal="right"/>
      <protection/>
    </xf>
    <xf numFmtId="206" fontId="11" fillId="0" borderId="0" xfId="0" applyNumberFormat="1" applyFont="1" applyBorder="1" applyAlignment="1" applyProtection="1">
      <alignment/>
      <protection/>
    </xf>
    <xf numFmtId="206" fontId="14" fillId="0" borderId="0" xfId="0" applyNumberFormat="1" applyFont="1" applyBorder="1" applyAlignment="1" applyProtection="1">
      <alignment/>
      <protection/>
    </xf>
    <xf numFmtId="206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206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206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206" fontId="13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206" fontId="13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wrapText="1"/>
      <protection/>
    </xf>
    <xf numFmtId="206" fontId="11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/>
      <protection/>
    </xf>
    <xf numFmtId="206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vertical="center" textRotation="90"/>
      <protection/>
    </xf>
    <xf numFmtId="0" fontId="15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 horizontal="center" wrapText="1"/>
      <protection/>
    </xf>
    <xf numFmtId="206" fontId="19" fillId="33" borderId="0" xfId="0" applyNumberFormat="1" applyFont="1" applyFill="1" applyBorder="1" applyAlignment="1" applyProtection="1">
      <alignment horizontal="center" wrapText="1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206" fontId="12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206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>
      <alignment/>
    </xf>
    <xf numFmtId="0" fontId="15" fillId="33" borderId="16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42" fillId="33" borderId="13" xfId="0" applyNumberFormat="1" applyFont="1" applyFill="1" applyBorder="1" applyAlignment="1" applyProtection="1">
      <alignment horizontal="center" vertical="center"/>
      <protection/>
    </xf>
    <xf numFmtId="0" fontId="42" fillId="33" borderId="20" xfId="0" applyNumberFormat="1" applyFont="1" applyFill="1" applyBorder="1" applyAlignment="1" applyProtection="1">
      <alignment horizontal="center" vertical="center"/>
      <protection/>
    </xf>
    <xf numFmtId="0" fontId="42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justify"/>
      <protection/>
    </xf>
    <xf numFmtId="0" fontId="17" fillId="0" borderId="25" xfId="0" applyNumberFormat="1" applyFont="1" applyBorder="1" applyAlignment="1" applyProtection="1">
      <alignment horizontal="center" vertical="justify"/>
      <protection/>
    </xf>
    <xf numFmtId="0" fontId="17" fillId="0" borderId="24" xfId="0" applyNumberFormat="1" applyFont="1" applyBorder="1" applyAlignment="1" applyProtection="1">
      <alignment horizontal="center" vertical="justify"/>
      <protection/>
    </xf>
    <xf numFmtId="0" fontId="17" fillId="0" borderId="26" xfId="0" applyNumberFormat="1" applyFont="1" applyBorder="1" applyAlignment="1" applyProtection="1">
      <alignment horizontal="center" vertical="justify"/>
      <protection/>
    </xf>
    <xf numFmtId="0" fontId="17" fillId="0" borderId="27" xfId="0" applyNumberFormat="1" applyFont="1" applyBorder="1" applyAlignment="1" applyProtection="1">
      <alignment horizontal="center" vertical="justify"/>
      <protection/>
    </xf>
    <xf numFmtId="0" fontId="17" fillId="0" borderId="28" xfId="0" applyNumberFormat="1" applyFont="1" applyBorder="1" applyAlignment="1" applyProtection="1">
      <alignment horizontal="center" vertical="justify"/>
      <protection/>
    </xf>
    <xf numFmtId="0" fontId="17" fillId="0" borderId="29" xfId="0" applyNumberFormat="1" applyFont="1" applyBorder="1" applyAlignment="1" applyProtection="1">
      <alignment horizontal="center" vertical="justify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 vertical="center" textRotation="90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left" vertical="justify"/>
      <protection/>
    </xf>
    <xf numFmtId="0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3" borderId="20" xfId="0" applyNumberFormat="1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center" vertical="center" wrapText="1"/>
      <protection/>
    </xf>
    <xf numFmtId="0" fontId="15" fillId="33" borderId="28" xfId="0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5" fillId="33" borderId="36" xfId="0" applyNumberFormat="1" applyFont="1" applyFill="1" applyBorder="1" applyAlignment="1" applyProtection="1">
      <alignment horizontal="center" vertical="center"/>
      <protection/>
    </xf>
    <xf numFmtId="0" fontId="5" fillId="33" borderId="37" xfId="0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 applyProtection="1">
      <alignment horizontal="center" vertical="center" wrapText="1"/>
      <protection/>
    </xf>
    <xf numFmtId="49" fontId="7" fillId="33" borderId="24" xfId="0" applyNumberFormat="1" applyFont="1" applyFill="1" applyBorder="1" applyAlignment="1" applyProtection="1">
      <alignment horizontal="center" vertical="center" wrapText="1"/>
      <protection/>
    </xf>
    <xf numFmtId="49" fontId="7" fillId="33" borderId="26" xfId="0" applyNumberFormat="1" applyFont="1" applyFill="1" applyBorder="1" applyAlignment="1" applyProtection="1">
      <alignment horizontal="center" vertical="center" wrapText="1"/>
      <protection/>
    </xf>
    <xf numFmtId="49" fontId="7" fillId="33" borderId="27" xfId="0" applyNumberFormat="1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 applyProtection="1">
      <alignment horizontal="center" vertical="center" wrapText="1"/>
      <protection/>
    </xf>
    <xf numFmtId="49" fontId="7" fillId="33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left" vertical="justify" wrapText="1"/>
      <protection/>
    </xf>
    <xf numFmtId="11" fontId="18" fillId="0" borderId="0" xfId="0" applyNumberFormat="1" applyFont="1" applyBorder="1" applyAlignment="1" applyProtection="1">
      <alignment horizontal="center" wrapText="1"/>
      <protection/>
    </xf>
    <xf numFmtId="1" fontId="15" fillId="33" borderId="13" xfId="0" applyNumberFormat="1" applyFont="1" applyFill="1" applyBorder="1" applyAlignment="1" applyProtection="1">
      <alignment horizontal="center" vertical="center"/>
      <protection/>
    </xf>
    <xf numFmtId="1" fontId="15" fillId="33" borderId="20" xfId="0" applyNumberFormat="1" applyFont="1" applyFill="1" applyBorder="1" applyAlignment="1" applyProtection="1">
      <alignment horizontal="center" vertical="center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15" fillId="33" borderId="13" xfId="0" applyNumberFormat="1" applyFont="1" applyFill="1" applyBorder="1" applyAlignment="1" applyProtection="1">
      <alignment horizontal="center" vertical="center"/>
      <protection/>
    </xf>
    <xf numFmtId="0" fontId="15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11" fontId="8" fillId="0" borderId="0" xfId="0" applyNumberFormat="1" applyFont="1" applyBorder="1" applyAlignment="1" applyProtection="1">
      <alignment horizontal="center" wrapText="1"/>
      <protection/>
    </xf>
    <xf numFmtId="49" fontId="40" fillId="0" borderId="0" xfId="0" applyNumberFormat="1" applyFont="1" applyBorder="1" applyAlignment="1" applyProtection="1">
      <alignment horizontal="left" vertical="justify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49" fontId="20" fillId="0" borderId="0" xfId="0" applyNumberFormat="1" applyFont="1" applyBorder="1" applyAlignment="1" applyProtection="1">
      <alignment horizontal="right" vertical="justify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42" fillId="33" borderId="27" xfId="0" applyNumberFormat="1" applyFont="1" applyFill="1" applyBorder="1" applyAlignment="1" applyProtection="1">
      <alignment horizontal="center" vertical="center"/>
      <protection/>
    </xf>
    <xf numFmtId="0" fontId="42" fillId="33" borderId="28" xfId="0" applyNumberFormat="1" applyFont="1" applyFill="1" applyBorder="1" applyAlignment="1" applyProtection="1">
      <alignment horizontal="center" vertical="center"/>
      <protection/>
    </xf>
    <xf numFmtId="0" fontId="42" fillId="33" borderId="29" xfId="0" applyNumberFormat="1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left" vertical="center" wrapText="1"/>
      <protection/>
    </xf>
    <xf numFmtId="0" fontId="16" fillId="0" borderId="26" xfId="0" applyFont="1" applyBorder="1" applyAlignment="1" applyProtection="1">
      <alignment horizontal="left" vertical="center" wrapText="1"/>
      <protection/>
    </xf>
    <xf numFmtId="0" fontId="16" fillId="0" borderId="27" xfId="0" applyFont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3" xfId="0" applyNumberFormat="1" applyFont="1" applyBorder="1" applyAlignment="1" applyProtection="1">
      <alignment horizontal="center" vertical="center"/>
      <protection/>
    </xf>
    <xf numFmtId="0" fontId="13" fillId="0" borderId="20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7" fillId="33" borderId="43" xfId="0" applyFont="1" applyFill="1" applyBorder="1" applyAlignment="1" applyProtection="1">
      <alignment vertical="center" wrapText="1"/>
      <protection/>
    </xf>
    <xf numFmtId="0" fontId="7" fillId="33" borderId="44" xfId="0" applyFont="1" applyFill="1" applyBorder="1" applyAlignment="1" applyProtection="1">
      <alignment vertical="center" wrapText="1"/>
      <protection/>
    </xf>
    <xf numFmtId="0" fontId="7" fillId="33" borderId="45" xfId="0" applyFont="1" applyFill="1" applyBorder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right"/>
      <protection/>
    </xf>
    <xf numFmtId="0" fontId="7" fillId="33" borderId="44" xfId="0" applyFont="1" applyFill="1" applyBorder="1" applyAlignment="1" applyProtection="1">
      <alignment horizontal="right"/>
      <protection/>
    </xf>
    <xf numFmtId="0" fontId="7" fillId="33" borderId="28" xfId="0" applyFont="1" applyFill="1" applyBorder="1" applyAlignment="1" applyProtection="1">
      <alignment horizontal="right"/>
      <protection/>
    </xf>
    <xf numFmtId="0" fontId="7" fillId="33" borderId="29" xfId="0" applyFont="1" applyFill="1" applyBorder="1" applyAlignment="1" applyProtection="1">
      <alignment horizontal="right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/>
      <protection/>
    </xf>
    <xf numFmtId="0" fontId="13" fillId="0" borderId="21" xfId="0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16" fillId="0" borderId="46" xfId="0" applyFont="1" applyBorder="1" applyAlignment="1" applyProtection="1">
      <alignment horizontal="center" vertical="center" textRotation="90" wrapText="1"/>
      <protection/>
    </xf>
    <xf numFmtId="0" fontId="16" fillId="0" borderId="47" xfId="0" applyFont="1" applyBorder="1" applyAlignment="1" applyProtection="1">
      <alignment horizontal="center" vertical="center" textRotation="90" wrapText="1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49" fontId="16" fillId="0" borderId="25" xfId="0" applyNumberFormat="1" applyFont="1" applyBorder="1" applyAlignment="1" applyProtection="1">
      <alignment horizontal="center" vertical="center" wrapText="1"/>
      <protection/>
    </xf>
    <xf numFmtId="49" fontId="16" fillId="0" borderId="26" xfId="0" applyNumberFormat="1" applyFont="1" applyBorder="1" applyAlignment="1" applyProtection="1">
      <alignment horizontal="center" vertical="center" wrapText="1"/>
      <protection/>
    </xf>
    <xf numFmtId="49" fontId="16" fillId="0" borderId="27" xfId="0" applyNumberFormat="1" applyFont="1" applyBorder="1" applyAlignment="1" applyProtection="1">
      <alignment horizontal="center" vertical="center" wrapText="1"/>
      <protection/>
    </xf>
    <xf numFmtId="49" fontId="16" fillId="0" borderId="29" xfId="0" applyNumberFormat="1" applyFont="1" applyBorder="1" applyAlignment="1" applyProtection="1">
      <alignment horizontal="center" vertical="center" wrapText="1"/>
      <protection/>
    </xf>
    <xf numFmtId="49" fontId="17" fillId="0" borderId="25" xfId="0" applyNumberFormat="1" applyFont="1" applyBorder="1" applyAlignment="1" applyProtection="1">
      <alignment horizontal="center" vertical="justify"/>
      <protection/>
    </xf>
    <xf numFmtId="49" fontId="17" fillId="0" borderId="24" xfId="0" applyNumberFormat="1" applyFont="1" applyBorder="1" applyAlignment="1" applyProtection="1">
      <alignment horizontal="center" vertical="justify"/>
      <protection/>
    </xf>
    <xf numFmtId="49" fontId="17" fillId="0" borderId="26" xfId="0" applyNumberFormat="1" applyFont="1" applyBorder="1" applyAlignment="1" applyProtection="1">
      <alignment horizontal="center" vertical="justify"/>
      <protection/>
    </xf>
    <xf numFmtId="49" fontId="17" fillId="0" borderId="27" xfId="0" applyNumberFormat="1" applyFont="1" applyBorder="1" applyAlignment="1" applyProtection="1">
      <alignment horizontal="center" vertical="justify"/>
      <protection/>
    </xf>
    <xf numFmtId="49" fontId="17" fillId="0" borderId="28" xfId="0" applyNumberFormat="1" applyFont="1" applyBorder="1" applyAlignment="1" applyProtection="1">
      <alignment horizontal="center" vertical="justify"/>
      <protection/>
    </xf>
    <xf numFmtId="49" fontId="17" fillId="0" borderId="29" xfId="0" applyNumberFormat="1" applyFont="1" applyBorder="1" applyAlignment="1" applyProtection="1">
      <alignment horizontal="center" vertical="justify"/>
      <protection/>
    </xf>
    <xf numFmtId="0" fontId="8" fillId="33" borderId="22" xfId="0" applyNumberFormat="1" applyFont="1" applyFill="1" applyBorder="1" applyAlignment="1" applyProtection="1">
      <alignment horizontal="center" vertical="center"/>
      <protection/>
    </xf>
    <xf numFmtId="0" fontId="8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7" fillId="33" borderId="30" xfId="0" applyFont="1" applyFill="1" applyBorder="1" applyAlignment="1" applyProtection="1">
      <alignment horizontal="left" vertical="center" wrapText="1" shrinkToFit="1"/>
      <protection/>
    </xf>
    <xf numFmtId="0" fontId="7" fillId="33" borderId="35" xfId="0" applyFont="1" applyFill="1" applyBorder="1" applyAlignment="1" applyProtection="1">
      <alignment horizontal="left" vertical="center" wrapText="1" shrinkToFit="1"/>
      <protection/>
    </xf>
    <xf numFmtId="0" fontId="7" fillId="33" borderId="31" xfId="0" applyFont="1" applyFill="1" applyBorder="1" applyAlignment="1" applyProtection="1">
      <alignment horizontal="left" vertical="center" wrapText="1" shrinkToFit="1"/>
      <protection/>
    </xf>
    <xf numFmtId="0" fontId="8" fillId="33" borderId="30" xfId="0" applyNumberFormat="1" applyFont="1" applyFill="1" applyBorder="1" applyAlignment="1" applyProtection="1">
      <alignment horizontal="center" vertical="center"/>
      <protection/>
    </xf>
    <xf numFmtId="0" fontId="8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right"/>
      <protection/>
    </xf>
    <xf numFmtId="0" fontId="7" fillId="33" borderId="21" xfId="0" applyFon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right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5" fillId="33" borderId="42" xfId="0" applyNumberFormat="1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left" vertical="center" wrapText="1" shrinkToFit="1"/>
      <protection/>
    </xf>
    <xf numFmtId="0" fontId="7" fillId="33" borderId="42" xfId="0" applyFont="1" applyFill="1" applyBorder="1" applyAlignment="1" applyProtection="1">
      <alignment horizontal="left" vertical="center" wrapText="1" shrinkToFit="1"/>
      <protection/>
    </xf>
    <xf numFmtId="0" fontId="7" fillId="33" borderId="37" xfId="0" applyFont="1" applyFill="1" applyBorder="1" applyAlignment="1" applyProtection="1">
      <alignment horizontal="left" vertical="center" wrapText="1" shrinkToFi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8" fillId="33" borderId="36" xfId="0" applyNumberFormat="1" applyFont="1" applyFill="1" applyBorder="1" applyAlignment="1" applyProtection="1">
      <alignment horizontal="center" vertical="center"/>
      <protection/>
    </xf>
    <xf numFmtId="0" fontId="8" fillId="33" borderId="37" xfId="0" applyNumberFormat="1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/>
      <protection/>
    </xf>
    <xf numFmtId="0" fontId="15" fillId="33" borderId="20" xfId="0" applyFont="1" applyFill="1" applyBorder="1" applyAlignment="1" applyProtection="1">
      <alignment horizont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21" xfId="0" applyFont="1" applyFill="1" applyBorder="1" applyAlignment="1" applyProtection="1">
      <alignment horizontal="center" vertical="center" wrapText="1"/>
      <protection/>
    </xf>
    <xf numFmtId="0" fontId="15" fillId="33" borderId="20" xfId="0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Border="1" applyAlignment="1" applyProtection="1">
      <alignment horizontal="center" vertical="center" textRotation="90" wrapText="1"/>
      <protection/>
    </xf>
    <xf numFmtId="206" fontId="7" fillId="33" borderId="30" xfId="0" applyNumberFormat="1" applyFont="1" applyFill="1" applyBorder="1" applyAlignment="1" applyProtection="1">
      <alignment horizontal="center" vertical="center"/>
      <protection/>
    </xf>
    <xf numFmtId="206" fontId="7" fillId="33" borderId="31" xfId="0" applyNumberFormat="1" applyFont="1" applyFill="1" applyBorder="1" applyAlignment="1" applyProtection="1">
      <alignment horizontal="center" vertical="center"/>
      <protection/>
    </xf>
    <xf numFmtId="206" fontId="7" fillId="33" borderId="36" xfId="0" applyNumberFormat="1" applyFont="1" applyFill="1" applyBorder="1" applyAlignment="1" applyProtection="1">
      <alignment horizontal="center" vertical="center"/>
      <protection/>
    </xf>
    <xf numFmtId="206" fontId="7" fillId="33" borderId="37" xfId="0" applyNumberFormat="1" applyFont="1" applyFill="1" applyBorder="1" applyAlignment="1" applyProtection="1">
      <alignment horizontal="center" vertical="center"/>
      <protection/>
    </xf>
    <xf numFmtId="206" fontId="42" fillId="33" borderId="13" xfId="0" applyNumberFormat="1" applyFont="1" applyFill="1" applyBorder="1" applyAlignment="1" applyProtection="1">
      <alignment horizontal="center" vertical="center"/>
      <protection/>
    </xf>
    <xf numFmtId="206" fontId="42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13" fillId="33" borderId="25" xfId="0" applyNumberFormat="1" applyFont="1" applyFill="1" applyBorder="1" applyAlignment="1" applyProtection="1">
      <alignment horizontal="center" vertical="center"/>
      <protection/>
    </xf>
    <xf numFmtId="0" fontId="13" fillId="33" borderId="26" xfId="0" applyNumberFormat="1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3" fillId="0" borderId="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/>
      <protection/>
    </xf>
    <xf numFmtId="49" fontId="14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center"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right" wrapText="1"/>
      <protection/>
    </xf>
    <xf numFmtId="0" fontId="7" fillId="33" borderId="21" xfId="0" applyFont="1" applyFill="1" applyBorder="1" applyAlignment="1" applyProtection="1">
      <alignment horizontal="right" wrapText="1"/>
      <protection/>
    </xf>
    <xf numFmtId="0" fontId="7" fillId="33" borderId="20" xfId="0" applyFont="1" applyFill="1" applyBorder="1" applyAlignment="1" applyProtection="1">
      <alignment horizontal="right" wrapText="1"/>
      <protection/>
    </xf>
    <xf numFmtId="49" fontId="29" fillId="0" borderId="18" xfId="0" applyNumberFormat="1" applyFont="1" applyBorder="1" applyAlignment="1" applyProtection="1">
      <alignment horizontal="center" vertical="justify"/>
      <protection/>
    </xf>
    <xf numFmtId="0" fontId="28" fillId="0" borderId="18" xfId="0" applyFont="1" applyBorder="1" applyAlignment="1" applyProtection="1">
      <alignment horizontal="center" vertical="top"/>
      <protection/>
    </xf>
    <xf numFmtId="49" fontId="24" fillId="0" borderId="0" xfId="0" applyNumberFormat="1" applyFont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 applyProtection="1">
      <alignment vertical="center" wrapText="1"/>
      <protection/>
    </xf>
    <xf numFmtId="0" fontId="7" fillId="33" borderId="33" xfId="0" applyFont="1" applyFill="1" applyBorder="1" applyAlignment="1" applyProtection="1">
      <alignment vertical="center" wrapText="1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49" fontId="17" fillId="0" borderId="25" xfId="0" applyNumberFormat="1" applyFont="1" applyBorder="1" applyAlignment="1" applyProtection="1">
      <alignment horizontal="center" vertical="justify" wrapText="1"/>
      <protection/>
    </xf>
    <xf numFmtId="49" fontId="17" fillId="0" borderId="24" xfId="0" applyNumberFormat="1" applyFont="1" applyBorder="1" applyAlignment="1" applyProtection="1">
      <alignment horizontal="center" vertical="justify" wrapText="1"/>
      <protection/>
    </xf>
    <xf numFmtId="49" fontId="17" fillId="0" borderId="26" xfId="0" applyNumberFormat="1" applyFont="1" applyBorder="1" applyAlignment="1" applyProtection="1">
      <alignment horizontal="center" vertical="justify" wrapText="1"/>
      <protection/>
    </xf>
    <xf numFmtId="49" fontId="17" fillId="0" borderId="27" xfId="0" applyNumberFormat="1" applyFont="1" applyBorder="1" applyAlignment="1" applyProtection="1">
      <alignment horizontal="center" vertical="justify" wrapText="1"/>
      <protection/>
    </xf>
    <xf numFmtId="49" fontId="17" fillId="0" borderId="28" xfId="0" applyNumberFormat="1" applyFont="1" applyBorder="1" applyAlignment="1" applyProtection="1">
      <alignment horizontal="center" vertical="justify" wrapText="1"/>
      <protection/>
    </xf>
    <xf numFmtId="49" fontId="17" fillId="0" borderId="29" xfId="0" applyNumberFormat="1" applyFont="1" applyBorder="1" applyAlignment="1" applyProtection="1">
      <alignment horizontal="center" vertical="justify" wrapText="1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wrapText="1"/>
      <protection/>
    </xf>
    <xf numFmtId="0" fontId="7" fillId="33" borderId="35" xfId="0" applyFont="1" applyFill="1" applyBorder="1" applyAlignment="1" applyProtection="1">
      <alignment wrapText="1"/>
      <protection/>
    </xf>
    <xf numFmtId="0" fontId="7" fillId="33" borderId="31" xfId="0" applyFont="1" applyFill="1" applyBorder="1" applyAlignment="1" applyProtection="1">
      <alignment wrapText="1"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 textRotation="90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206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left" vertical="center" wrapText="1" shrinkToFit="1"/>
      <protection/>
    </xf>
    <xf numFmtId="0" fontId="7" fillId="33" borderId="18" xfId="0" applyFont="1" applyFill="1" applyBorder="1" applyAlignment="1" applyProtection="1">
      <alignment horizontal="left" vertical="center" wrapText="1" shrinkToFit="1"/>
      <protection/>
    </xf>
    <xf numFmtId="0" fontId="7" fillId="33" borderId="33" xfId="0" applyFont="1" applyFill="1" applyBorder="1" applyAlignment="1" applyProtection="1">
      <alignment horizontal="left" vertical="center" wrapText="1" shrinkToFit="1"/>
      <protection/>
    </xf>
    <xf numFmtId="0" fontId="7" fillId="33" borderId="22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7" fillId="33" borderId="23" xfId="0" applyFont="1" applyFill="1" applyBorder="1" applyAlignment="1" applyProtection="1">
      <alignment horizontal="left" vertical="center" wrapText="1" shrinkToFit="1"/>
      <protection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top"/>
    </xf>
    <xf numFmtId="0" fontId="5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textRotation="90"/>
    </xf>
    <xf numFmtId="0" fontId="10" fillId="0" borderId="56" xfId="0" applyFont="1" applyBorder="1" applyAlignment="1">
      <alignment horizontal="center" vertical="center" textRotation="90"/>
    </xf>
    <xf numFmtId="0" fontId="14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57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57" xfId="0" applyNumberFormat="1" applyFont="1" applyFill="1" applyBorder="1" applyAlignment="1" applyProtection="1">
      <alignment horizontal="center"/>
      <protection/>
    </xf>
    <xf numFmtId="0" fontId="14" fillId="0" borderId="58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4" fillId="0" borderId="59" xfId="0" applyFont="1" applyFill="1" applyBorder="1" applyAlignment="1" applyProtection="1">
      <alignment/>
      <protection/>
    </xf>
    <xf numFmtId="0" fontId="14" fillId="0" borderId="57" xfId="0" applyFont="1" applyFill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49" fontId="13" fillId="0" borderId="24" xfId="0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49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49" fontId="15" fillId="0" borderId="25" xfId="0" applyNumberFormat="1" applyFont="1" applyBorder="1" applyAlignment="1">
      <alignment horizontal="center" vertical="center" textRotation="90"/>
    </xf>
    <xf numFmtId="49" fontId="15" fillId="0" borderId="24" xfId="0" applyNumberFormat="1" applyFont="1" applyBorder="1" applyAlignment="1">
      <alignment horizontal="center" vertical="center" textRotation="90"/>
    </xf>
    <xf numFmtId="49" fontId="15" fillId="0" borderId="26" xfId="0" applyNumberFormat="1" applyFont="1" applyBorder="1" applyAlignment="1">
      <alignment horizontal="center" vertical="center" textRotation="90"/>
    </xf>
    <xf numFmtId="49" fontId="15" fillId="0" borderId="19" xfId="0" applyNumberFormat="1" applyFont="1" applyBorder="1" applyAlignment="1">
      <alignment horizontal="center" vertical="center" textRotation="90"/>
    </xf>
    <xf numFmtId="49" fontId="15" fillId="0" borderId="0" xfId="0" applyNumberFormat="1" applyFont="1" applyAlignment="1">
      <alignment horizontal="center" vertical="center" textRotation="90"/>
    </xf>
    <xf numFmtId="49" fontId="15" fillId="0" borderId="34" xfId="0" applyNumberFormat="1" applyFont="1" applyBorder="1" applyAlignment="1">
      <alignment horizontal="center" vertical="center" textRotation="90"/>
    </xf>
    <xf numFmtId="49" fontId="15" fillId="0" borderId="27" xfId="0" applyNumberFormat="1" applyFont="1" applyBorder="1" applyAlignment="1">
      <alignment horizontal="center" vertical="center" textRotation="90"/>
    </xf>
    <xf numFmtId="49" fontId="15" fillId="0" borderId="28" xfId="0" applyNumberFormat="1" applyFont="1" applyBorder="1" applyAlignment="1">
      <alignment horizontal="center" vertical="center" textRotation="90"/>
    </xf>
    <xf numFmtId="49" fontId="15" fillId="0" borderId="29" xfId="0" applyNumberFormat="1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49" fontId="7" fillId="0" borderId="25" xfId="0" applyNumberFormat="1" applyFont="1" applyBorder="1" applyAlignment="1">
      <alignment horizontal="center" vertical="center" textRotation="90" wrapText="1"/>
    </xf>
    <xf numFmtId="49" fontId="7" fillId="0" borderId="26" xfId="0" applyNumberFormat="1" applyFont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center" textRotation="90" wrapText="1"/>
    </xf>
    <xf numFmtId="49" fontId="7" fillId="0" borderId="34" xfId="0" applyNumberFormat="1" applyFont="1" applyBorder="1" applyAlignment="1">
      <alignment horizontal="center" vertical="center" textRotation="90" wrapText="1"/>
    </xf>
    <xf numFmtId="49" fontId="7" fillId="0" borderId="27" xfId="0" applyNumberFormat="1" applyFont="1" applyBorder="1" applyAlignment="1">
      <alignment horizontal="center" vertical="center" textRotation="90" wrapText="1"/>
    </xf>
    <xf numFmtId="49" fontId="7" fillId="0" borderId="29" xfId="0" applyNumberFormat="1" applyFont="1" applyBorder="1" applyAlignment="1">
      <alignment horizontal="center" vertical="center" textRotation="90" wrapText="1"/>
    </xf>
    <xf numFmtId="0" fontId="13" fillId="0" borderId="6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vertical="center" textRotation="90" wrapText="1"/>
    </xf>
    <xf numFmtId="0" fontId="7" fillId="34" borderId="26" xfId="0" applyFont="1" applyFill="1" applyBorder="1" applyAlignment="1">
      <alignment horizontal="left" vertical="center" textRotation="90" wrapText="1"/>
    </xf>
    <xf numFmtId="0" fontId="7" fillId="34" borderId="19" xfId="0" applyFont="1" applyFill="1" applyBorder="1" applyAlignment="1">
      <alignment horizontal="left" vertical="center" textRotation="90" wrapText="1"/>
    </xf>
    <xf numFmtId="0" fontId="7" fillId="34" borderId="34" xfId="0" applyFont="1" applyFill="1" applyBorder="1" applyAlignment="1">
      <alignment horizontal="left" vertical="center" textRotation="90" wrapText="1"/>
    </xf>
    <xf numFmtId="0" fontId="7" fillId="34" borderId="27" xfId="0" applyFont="1" applyFill="1" applyBorder="1" applyAlignment="1">
      <alignment horizontal="left" vertical="center" textRotation="90" wrapText="1"/>
    </xf>
    <xf numFmtId="0" fontId="7" fillId="34" borderId="29" xfId="0" applyFont="1" applyFill="1" applyBorder="1" applyAlignment="1">
      <alignment horizontal="left" vertical="center" textRotation="90" wrapText="1"/>
    </xf>
    <xf numFmtId="0" fontId="7" fillId="0" borderId="25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 textRotation="90"/>
    </xf>
    <xf numFmtId="0" fontId="17" fillId="0" borderId="34" xfId="0" applyFont="1" applyBorder="1" applyAlignment="1">
      <alignment horizontal="center" vertical="center" textRotation="90"/>
    </xf>
    <xf numFmtId="0" fontId="17" fillId="0" borderId="27" xfId="0" applyFont="1" applyBorder="1" applyAlignment="1">
      <alignment horizontal="center" vertical="center" textRotation="90"/>
    </xf>
    <xf numFmtId="0" fontId="17" fillId="0" borderId="29" xfId="0" applyFont="1" applyBorder="1" applyAlignment="1">
      <alignment horizontal="center" vertical="center" textRotation="90"/>
    </xf>
    <xf numFmtId="0" fontId="7" fillId="33" borderId="36" xfId="0" applyFont="1" applyFill="1" applyBorder="1" applyAlignment="1" applyProtection="1">
      <alignment wrapText="1"/>
      <protection/>
    </xf>
    <xf numFmtId="0" fontId="7" fillId="33" borderId="42" xfId="0" applyFont="1" applyFill="1" applyBorder="1" applyAlignment="1" applyProtection="1">
      <alignment wrapText="1"/>
      <protection/>
    </xf>
    <xf numFmtId="0" fontId="7" fillId="33" borderId="37" xfId="0" applyFont="1" applyFill="1" applyBorder="1" applyAlignment="1" applyProtection="1">
      <alignment wrapText="1"/>
      <protection/>
    </xf>
    <xf numFmtId="0" fontId="7" fillId="33" borderId="43" xfId="0" applyFont="1" applyFill="1" applyBorder="1" applyAlignment="1" applyProtection="1">
      <alignment wrapText="1"/>
      <protection/>
    </xf>
    <xf numFmtId="0" fontId="7" fillId="33" borderId="44" xfId="0" applyFont="1" applyFill="1" applyBorder="1" applyAlignment="1" applyProtection="1">
      <alignment wrapText="1"/>
      <protection/>
    </xf>
    <xf numFmtId="0" fontId="7" fillId="33" borderId="45" xfId="0" applyFont="1" applyFill="1" applyBorder="1" applyAlignment="1" applyProtection="1">
      <alignment wrapText="1"/>
      <protection/>
    </xf>
    <xf numFmtId="0" fontId="7" fillId="33" borderId="43" xfId="0" applyNumberFormat="1" applyFont="1" applyFill="1" applyBorder="1" applyAlignment="1" applyProtection="1">
      <alignment horizontal="center" vertical="center"/>
      <protection/>
    </xf>
    <xf numFmtId="0" fontId="7" fillId="33" borderId="45" xfId="0" applyNumberFormat="1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right"/>
      <protection/>
    </xf>
    <xf numFmtId="0" fontId="15" fillId="33" borderId="21" xfId="0" applyFont="1" applyFill="1" applyBorder="1" applyAlignment="1" applyProtection="1">
      <alignment horizontal="right"/>
      <protection/>
    </xf>
    <xf numFmtId="0" fontId="15" fillId="33" borderId="20" xfId="0" applyFont="1" applyFill="1" applyBorder="1" applyAlignment="1" applyProtection="1">
      <alignment horizontal="right"/>
      <protection/>
    </xf>
    <xf numFmtId="0" fontId="60" fillId="0" borderId="13" xfId="0" applyFont="1" applyBorder="1" applyAlignment="1">
      <alignment horizontal="right"/>
    </xf>
    <xf numFmtId="0" fontId="60" fillId="0" borderId="21" xfId="0" applyFont="1" applyBorder="1" applyAlignment="1">
      <alignment horizontal="right"/>
    </xf>
    <xf numFmtId="0" fontId="60" fillId="0" borderId="20" xfId="0" applyFont="1" applyBorder="1" applyAlignment="1">
      <alignment horizontal="right"/>
    </xf>
    <xf numFmtId="0" fontId="24" fillId="0" borderId="10" xfId="0" applyFont="1" applyBorder="1" applyAlignment="1">
      <alignment horizontal="left"/>
    </xf>
    <xf numFmtId="49" fontId="29" fillId="0" borderId="18" xfId="0" applyNumberFormat="1" applyFont="1" applyBorder="1" applyAlignment="1">
      <alignment horizontal="right" vertical="justify"/>
    </xf>
    <xf numFmtId="49" fontId="24" fillId="0" borderId="0" xfId="0" applyNumberFormat="1" applyFont="1" applyAlignment="1">
      <alignment horizontal="left" vertical="justify"/>
    </xf>
    <xf numFmtId="49" fontId="24" fillId="0" borderId="10" xfId="0" applyNumberFormat="1" applyFont="1" applyBorder="1" applyAlignment="1">
      <alignment horizontal="left" vertical="justify"/>
    </xf>
    <xf numFmtId="0" fontId="25" fillId="0" borderId="10" xfId="0" applyFont="1" applyBorder="1" applyAlignment="1">
      <alignment vertical="justify"/>
    </xf>
    <xf numFmtId="0" fontId="26" fillId="0" borderId="10" xfId="0" applyFont="1" applyBorder="1" applyAlignment="1">
      <alignment horizontal="right"/>
    </xf>
    <xf numFmtId="49" fontId="29" fillId="0" borderId="0" xfId="0" applyNumberFormat="1" applyFont="1" applyAlignment="1">
      <alignment horizontal="left" vertical="justify"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vertical="top"/>
    </xf>
    <xf numFmtId="0" fontId="27" fillId="0" borderId="0" xfId="0" applyFont="1" applyAlignment="1">
      <alignment/>
    </xf>
    <xf numFmtId="0" fontId="11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justify"/>
    </xf>
    <xf numFmtId="49" fontId="22" fillId="0" borderId="0" xfId="0" applyNumberFormat="1" applyFont="1" applyAlignment="1">
      <alignment horizontal="left" vertical="justify"/>
    </xf>
    <xf numFmtId="0" fontId="24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justify"/>
    </xf>
    <xf numFmtId="49" fontId="28" fillId="0" borderId="0" xfId="0" applyNumberFormat="1" applyFont="1" applyAlignment="1">
      <alignment horizontal="left" vertical="justify"/>
    </xf>
    <xf numFmtId="49" fontId="28" fillId="0" borderId="0" xfId="0" applyNumberFormat="1" applyFont="1" applyAlignment="1">
      <alignment horizontal="center" vertical="justify" wrapText="1"/>
    </xf>
    <xf numFmtId="49" fontId="27" fillId="0" borderId="0" xfId="0" applyNumberFormat="1" applyFont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161925</xdr:rowOff>
    </xdr:from>
    <xdr:to>
      <xdr:col>6</xdr:col>
      <xdr:colOff>257175</xdr:colOff>
      <xdr:row>3</xdr:row>
      <xdr:rowOff>457200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1619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3"/>
  <sheetViews>
    <sheetView tabSelected="1" view="pageBreakPreview" zoomScale="70" zoomScaleNormal="50" zoomScaleSheetLayoutView="70" zoomScalePageLayoutView="0" workbookViewId="0" topLeftCell="A1">
      <selection activeCell="R5" sqref="R5"/>
    </sheetView>
  </sheetViews>
  <sheetFormatPr defaultColWidth="10.125" defaultRowHeight="12.75"/>
  <cols>
    <col min="1" max="4" width="4.375" style="1" customWidth="1"/>
    <col min="5" max="10" width="5.00390625" style="1" customWidth="1"/>
    <col min="11" max="11" width="5.875" style="1" customWidth="1"/>
    <col min="12" max="12" width="5.00390625" style="1" customWidth="1"/>
    <col min="13" max="14" width="5.00390625" style="35" customWidth="1"/>
    <col min="15" max="16" width="5.00390625" style="30" customWidth="1"/>
    <col min="17" max="22" width="5.00390625" style="31" customWidth="1"/>
    <col min="23" max="23" width="4.375" style="31" customWidth="1"/>
    <col min="24" max="24" width="5.125" style="31" customWidth="1"/>
    <col min="25" max="26" width="5.25390625" style="31" customWidth="1"/>
    <col min="27" max="27" width="6.125" style="31" customWidth="1"/>
    <col min="28" max="28" width="7.375" style="32" customWidth="1"/>
    <col min="29" max="29" width="4.375" style="32" customWidth="1"/>
    <col min="30" max="30" width="7.00390625" style="32" customWidth="1"/>
    <col min="31" max="31" width="5.00390625" style="32" customWidth="1"/>
    <col min="32" max="32" width="5.00390625" style="1" customWidth="1"/>
    <col min="33" max="40" width="4.375" style="1" customWidth="1"/>
    <col min="41" max="42" width="5.00390625" style="1" customWidth="1"/>
    <col min="43" max="51" width="4.375" style="1" customWidth="1"/>
    <col min="52" max="52" width="3.875" style="1" customWidth="1"/>
    <col min="53" max="53" width="4.375" style="1" customWidth="1"/>
    <col min="54" max="54" width="3.875" style="1" customWidth="1"/>
    <col min="55" max="55" width="4.00390625" style="1" customWidth="1"/>
    <col min="56" max="56" width="7.7539062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11.25390625" style="174" customWidth="1"/>
    <col min="62" max="62" width="10.375" style="1" customWidth="1"/>
    <col min="63" max="16384" width="10.125" style="1" customWidth="1"/>
  </cols>
  <sheetData>
    <row r="1" spans="56:62" ht="23.25" customHeight="1">
      <c r="BD1" s="154"/>
      <c r="BE1" s="154"/>
      <c r="BF1" s="154"/>
      <c r="BG1" s="154"/>
      <c r="BH1" s="154"/>
      <c r="BI1" s="169"/>
      <c r="BJ1" s="154"/>
    </row>
    <row r="2" spans="1:62" ht="29.25" customHeight="1">
      <c r="A2" s="450" t="s">
        <v>12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</row>
    <row r="3" spans="1:62" s="39" customFormat="1" ht="31.5" customHeight="1">
      <c r="A3" s="499" t="s">
        <v>13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</row>
    <row r="4" spans="1:62" ht="43.5" customHeight="1">
      <c r="A4" s="510" t="s">
        <v>14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</row>
    <row r="5" spans="14:62" ht="43.5" customHeight="1">
      <c r="N5" s="40"/>
      <c r="O5" s="41"/>
      <c r="P5" s="41"/>
      <c r="Q5" s="42"/>
      <c r="R5" s="42"/>
      <c r="S5" s="42"/>
      <c r="T5" s="42"/>
      <c r="U5" s="42"/>
      <c r="V5" s="42"/>
      <c r="W5" s="42"/>
      <c r="X5" s="42"/>
      <c r="Y5" s="514" t="s">
        <v>15</v>
      </c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43"/>
      <c r="AO5" s="43"/>
      <c r="AP5" s="43"/>
      <c r="AQ5" s="43"/>
      <c r="AV5" s="526"/>
      <c r="AW5" s="528"/>
      <c r="AX5" s="528"/>
      <c r="AY5" s="528"/>
      <c r="AZ5" s="528"/>
      <c r="BA5" s="528"/>
      <c r="BB5" s="528"/>
      <c r="BC5" s="528"/>
      <c r="BD5" s="529" t="s">
        <v>36</v>
      </c>
      <c r="BE5" s="529"/>
      <c r="BF5" s="529"/>
      <c r="BG5" s="529"/>
      <c r="BH5" s="529"/>
      <c r="BI5" s="529"/>
      <c r="BJ5" s="529"/>
    </row>
    <row r="6" spans="1:62" ht="26.25" customHeight="1">
      <c r="A6" s="190"/>
      <c r="B6" s="496" t="s">
        <v>6</v>
      </c>
      <c r="C6" s="496"/>
      <c r="D6" s="496"/>
      <c r="E6" s="496"/>
      <c r="F6" s="496"/>
      <c r="G6" s="496"/>
      <c r="H6" s="496"/>
      <c r="I6" s="496"/>
      <c r="J6" s="497"/>
      <c r="K6" s="497"/>
      <c r="L6" s="497"/>
      <c r="M6" s="498"/>
      <c r="N6" s="190"/>
      <c r="O6" s="2"/>
      <c r="P6" s="449" t="s">
        <v>16</v>
      </c>
      <c r="Q6" s="449"/>
      <c r="R6" s="449"/>
      <c r="S6" s="449"/>
      <c r="T6" s="449"/>
      <c r="U6" s="452" t="s">
        <v>32</v>
      </c>
      <c r="V6" s="452"/>
      <c r="W6" s="452"/>
      <c r="X6" s="452"/>
      <c r="Y6" s="452"/>
      <c r="Z6" s="452"/>
      <c r="AA6" s="452"/>
      <c r="AB6" s="452"/>
      <c r="AC6" s="517" t="s">
        <v>21</v>
      </c>
      <c r="AD6" s="517"/>
      <c r="AE6" s="517"/>
      <c r="AF6" s="517"/>
      <c r="AG6" s="517"/>
      <c r="AH6" s="519" t="s">
        <v>22</v>
      </c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27" t="s">
        <v>37</v>
      </c>
      <c r="AW6" s="527"/>
      <c r="AX6" s="527"/>
      <c r="AY6" s="527"/>
      <c r="AZ6" s="527"/>
      <c r="BA6" s="527"/>
      <c r="BB6" s="527"/>
      <c r="BC6" s="527"/>
      <c r="BD6" s="530"/>
      <c r="BE6" s="530"/>
      <c r="BF6" s="530"/>
      <c r="BG6" s="530"/>
      <c r="BH6" s="530"/>
      <c r="BI6" s="530"/>
      <c r="BJ6" s="530"/>
    </row>
    <row r="7" spans="1:62" ht="24.75" customHeight="1">
      <c r="A7" s="191"/>
      <c r="B7" s="501" t="s">
        <v>7</v>
      </c>
      <c r="C7" s="500"/>
      <c r="D7" s="500"/>
      <c r="E7" s="500"/>
      <c r="F7" s="500"/>
      <c r="G7" s="500"/>
      <c r="H7" s="502"/>
      <c r="I7" s="512"/>
      <c r="J7" s="512"/>
      <c r="K7" s="512"/>
      <c r="L7" s="512"/>
      <c r="M7" s="502"/>
      <c r="N7" s="2"/>
      <c r="O7" s="2"/>
      <c r="P7" s="2"/>
      <c r="Q7" s="3"/>
      <c r="R7" s="3"/>
      <c r="S7" s="451" t="s">
        <v>31</v>
      </c>
      <c r="T7" s="451"/>
      <c r="U7" s="451"/>
      <c r="V7" s="451"/>
      <c r="W7" s="451"/>
      <c r="X7" s="451"/>
      <c r="Y7" s="451"/>
      <c r="Z7" s="451"/>
      <c r="AA7" s="451"/>
      <c r="AB7" s="451"/>
      <c r="AC7" s="516"/>
      <c r="AD7" s="518"/>
      <c r="AE7" s="517"/>
      <c r="AF7" s="517"/>
      <c r="AG7" s="517"/>
      <c r="AH7" s="515" t="s">
        <v>23</v>
      </c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"/>
      <c r="AW7" s="4"/>
      <c r="AX7" s="4"/>
      <c r="AY7" s="4"/>
      <c r="AZ7" s="4"/>
      <c r="BA7" s="4"/>
      <c r="BB7" s="4"/>
      <c r="BC7" s="4"/>
      <c r="BD7" s="6"/>
      <c r="BE7" s="6"/>
      <c r="BF7" s="6"/>
      <c r="BG7" s="6"/>
      <c r="BH7" s="6"/>
      <c r="BI7" s="170"/>
      <c r="BJ7" s="6"/>
    </row>
    <row r="8" spans="2:62" ht="26.25">
      <c r="B8" s="501" t="s">
        <v>8</v>
      </c>
      <c r="C8" s="500"/>
      <c r="D8" s="500"/>
      <c r="E8" s="500"/>
      <c r="F8" s="500"/>
      <c r="G8" s="500"/>
      <c r="H8" s="502"/>
      <c r="I8" s="500"/>
      <c r="J8" s="503"/>
      <c r="K8" s="503"/>
      <c r="L8" s="503"/>
      <c r="M8" s="501"/>
      <c r="N8" s="45"/>
      <c r="O8" s="46"/>
      <c r="P8" s="37" t="s">
        <v>17</v>
      </c>
      <c r="Q8" s="37"/>
      <c r="R8" s="37"/>
      <c r="S8" s="37"/>
      <c r="T8" s="37"/>
      <c r="U8" s="37"/>
      <c r="V8" s="37"/>
      <c r="W8" s="37"/>
      <c r="X8" s="520" t="s">
        <v>24</v>
      </c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31" t="s">
        <v>38</v>
      </c>
      <c r="AW8" s="531"/>
      <c r="AX8" s="531"/>
      <c r="AY8" s="531"/>
      <c r="AZ8" s="531"/>
      <c r="BA8" s="531"/>
      <c r="BB8" s="531"/>
      <c r="BC8" s="5"/>
      <c r="BD8" s="524" t="s">
        <v>35</v>
      </c>
      <c r="BE8" s="525"/>
      <c r="BF8" s="525"/>
      <c r="BG8" s="525"/>
      <c r="BH8" s="525"/>
      <c r="BI8" s="525"/>
      <c r="BJ8" s="525"/>
    </row>
    <row r="9" spans="2:62" ht="25.5" customHeight="1">
      <c r="B9" s="504" t="s">
        <v>161</v>
      </c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2"/>
      <c r="N9" s="45"/>
      <c r="O9" s="46"/>
      <c r="P9" s="47"/>
      <c r="Q9" s="37"/>
      <c r="R9" s="37"/>
      <c r="S9" s="37"/>
      <c r="T9" s="37"/>
      <c r="U9" s="37"/>
      <c r="V9" s="37"/>
      <c r="W9" s="37"/>
      <c r="X9" s="515" t="s">
        <v>25</v>
      </c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"/>
      <c r="AW9" s="7"/>
      <c r="AX9" s="7"/>
      <c r="AY9" s="7"/>
      <c r="AZ9" s="7"/>
      <c r="BA9" s="7"/>
      <c r="BB9" s="7"/>
      <c r="BC9" s="5"/>
      <c r="BD9" s="525"/>
      <c r="BE9" s="525"/>
      <c r="BF9" s="525"/>
      <c r="BG9" s="525"/>
      <c r="BH9" s="525"/>
      <c r="BI9" s="525"/>
      <c r="BJ9" s="525"/>
    </row>
    <row r="10" spans="2:62" ht="23.25">
      <c r="B10" s="504" t="s">
        <v>9</v>
      </c>
      <c r="C10" s="504"/>
      <c r="D10" s="504"/>
      <c r="E10" s="504"/>
      <c r="F10" s="504"/>
      <c r="G10" s="504"/>
      <c r="H10" s="504"/>
      <c r="I10" s="505"/>
      <c r="J10" s="505"/>
      <c r="K10" s="500"/>
      <c r="L10" s="500"/>
      <c r="M10" s="506"/>
      <c r="N10" s="192"/>
      <c r="O10" s="192"/>
      <c r="P10" s="192" t="s">
        <v>18</v>
      </c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38"/>
      <c r="AT10" s="38"/>
      <c r="AU10" s="38"/>
      <c r="AV10" s="254" t="s">
        <v>39</v>
      </c>
      <c r="AW10" s="254"/>
      <c r="AX10" s="254"/>
      <c r="AY10" s="254"/>
      <c r="AZ10" s="254"/>
      <c r="BA10" s="254"/>
      <c r="BB10" s="254"/>
      <c r="BC10" s="254"/>
      <c r="BD10" s="441" t="s">
        <v>34</v>
      </c>
      <c r="BE10" s="441"/>
      <c r="BF10" s="441"/>
      <c r="BG10" s="441"/>
      <c r="BH10" s="441"/>
      <c r="BI10" s="441"/>
      <c r="BJ10" s="441"/>
    </row>
    <row r="11" spans="2:62" ht="30" customHeight="1">
      <c r="B11" s="507" t="s">
        <v>10</v>
      </c>
      <c r="C11" s="507"/>
      <c r="D11" s="507"/>
      <c r="E11" s="507"/>
      <c r="F11" s="507"/>
      <c r="G11" s="507"/>
      <c r="H11" s="507"/>
      <c r="I11" s="507"/>
      <c r="J11" s="507"/>
      <c r="K11" s="502"/>
      <c r="L11" s="502"/>
      <c r="M11" s="505"/>
      <c r="N11" s="164"/>
      <c r="O11" s="164"/>
      <c r="P11" s="229" t="s">
        <v>26</v>
      </c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5"/>
      <c r="AW11" s="48"/>
      <c r="AX11" s="48"/>
      <c r="AY11" s="48"/>
      <c r="AZ11" s="48"/>
      <c r="BA11" s="48"/>
      <c r="BB11" s="48"/>
      <c r="BC11" s="48"/>
      <c r="BD11" s="49"/>
      <c r="BE11" s="49"/>
      <c r="BF11" s="49"/>
      <c r="BG11" s="49"/>
      <c r="BH11" s="49"/>
      <c r="BI11" s="171"/>
      <c r="BJ11" s="49"/>
    </row>
    <row r="12" spans="2:62" ht="21" customHeight="1">
      <c r="B12" s="502"/>
      <c r="C12" s="502"/>
      <c r="D12" s="502"/>
      <c r="E12" s="502"/>
      <c r="F12" s="502"/>
      <c r="G12" s="502"/>
      <c r="H12" s="502"/>
      <c r="I12" s="502"/>
      <c r="J12" s="502"/>
      <c r="K12" s="505"/>
      <c r="L12" s="505"/>
      <c r="M12" s="505"/>
      <c r="N12" s="51"/>
      <c r="O12" s="52"/>
      <c r="P12" s="448" t="s">
        <v>27</v>
      </c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9"/>
      <c r="AW12" s="531" t="s">
        <v>40</v>
      </c>
      <c r="AX12" s="531"/>
      <c r="AY12" s="531"/>
      <c r="AZ12" s="531"/>
      <c r="BA12" s="531"/>
      <c r="BB12" s="531"/>
      <c r="BC12" s="531"/>
      <c r="BD12" s="447" t="s">
        <v>33</v>
      </c>
      <c r="BE12" s="447"/>
      <c r="BF12" s="447"/>
      <c r="BG12" s="447"/>
      <c r="BH12" s="447"/>
      <c r="BI12" s="447"/>
      <c r="BJ12" s="447"/>
    </row>
    <row r="13" spans="2:62" ht="17.25" customHeight="1" thickBot="1">
      <c r="B13" s="508"/>
      <c r="C13" s="508"/>
      <c r="D13" s="508"/>
      <c r="E13" s="508"/>
      <c r="F13" s="508"/>
      <c r="G13" s="509" t="s">
        <v>11</v>
      </c>
      <c r="H13" s="509"/>
      <c r="I13" s="509"/>
      <c r="J13" s="509"/>
      <c r="K13" s="509"/>
      <c r="L13" s="509"/>
      <c r="M13" s="509"/>
      <c r="N13" s="51"/>
      <c r="O13" s="52"/>
      <c r="P13" s="52"/>
      <c r="Q13" s="263" t="s">
        <v>19</v>
      </c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521" t="s">
        <v>28</v>
      </c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163"/>
      <c r="AS13" s="163"/>
      <c r="AT13" s="163"/>
      <c r="AU13" s="163"/>
      <c r="AV13" s="5"/>
      <c r="AW13" s="5"/>
      <c r="AX13" s="54"/>
      <c r="AY13" s="5"/>
      <c r="AZ13" s="5"/>
      <c r="BA13" s="5"/>
      <c r="BB13" s="5"/>
      <c r="BC13" s="55"/>
      <c r="BD13" s="442"/>
      <c r="BE13" s="442"/>
      <c r="BF13" s="442"/>
      <c r="BG13" s="442"/>
      <c r="BH13" s="442"/>
      <c r="BI13" s="442"/>
      <c r="BJ13" s="442"/>
    </row>
    <row r="14" spans="2:62" ht="17.25" customHeight="1">
      <c r="B14" s="5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  <c r="O14" s="52"/>
      <c r="P14" s="52"/>
      <c r="AC14" s="522" t="s">
        <v>29</v>
      </c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6"/>
      <c r="AS14" s="56"/>
      <c r="AT14" s="56"/>
      <c r="AU14" s="56"/>
      <c r="AV14" s="5"/>
      <c r="AW14" s="5"/>
      <c r="AX14" s="54"/>
      <c r="AY14" s="5"/>
      <c r="AZ14" s="5"/>
      <c r="BA14" s="5"/>
      <c r="BB14" s="5"/>
      <c r="BC14" s="55"/>
      <c r="BD14" s="57"/>
      <c r="BE14" s="57"/>
      <c r="BF14" s="57"/>
      <c r="BG14" s="57"/>
      <c r="BH14" s="57"/>
      <c r="BI14" s="172"/>
      <c r="BJ14" s="57"/>
    </row>
    <row r="15" spans="2:62" ht="30" customHeight="1">
      <c r="B15" s="5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52"/>
      <c r="Q15" s="356" t="s">
        <v>20</v>
      </c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61"/>
      <c r="AD15" s="523" t="s">
        <v>30</v>
      </c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9"/>
      <c r="AT15" s="59"/>
      <c r="AU15" s="59"/>
      <c r="AX15" s="10"/>
      <c r="BC15" s="44"/>
      <c r="BD15" s="60"/>
      <c r="BE15" s="60"/>
      <c r="BF15" s="60"/>
      <c r="BG15" s="60"/>
      <c r="BH15" s="60"/>
      <c r="BI15" s="173"/>
      <c r="BJ15" s="60"/>
    </row>
    <row r="16" spans="2:62" ht="21" customHeight="1">
      <c r="B16" s="53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2"/>
      <c r="P16" s="52"/>
      <c r="Q16" s="513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9"/>
      <c r="AS16" s="59"/>
      <c r="AT16" s="59"/>
      <c r="AU16" s="59"/>
      <c r="AX16" s="10"/>
      <c r="BC16" s="44"/>
      <c r="BD16" s="60"/>
      <c r="BE16" s="60"/>
      <c r="BF16" s="60"/>
      <c r="BG16" s="60"/>
      <c r="BH16" s="60"/>
      <c r="BI16" s="173"/>
      <c r="BJ16" s="60"/>
    </row>
    <row r="17" spans="1:50" ht="31.5" customHeight="1" thickBot="1">
      <c r="A17" s="254" t="s">
        <v>160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10"/>
    </row>
    <row r="18" spans="1:56" ht="18" customHeight="1">
      <c r="A18" s="63"/>
      <c r="B18" s="63"/>
      <c r="C18" s="262"/>
      <c r="D18" s="542" t="s">
        <v>52</v>
      </c>
      <c r="E18" s="539" t="s">
        <v>41</v>
      </c>
      <c r="F18" s="540"/>
      <c r="G18" s="540"/>
      <c r="H18" s="541"/>
      <c r="I18" s="532" t="s">
        <v>42</v>
      </c>
      <c r="J18" s="533"/>
      <c r="K18" s="533"/>
      <c r="L18" s="533"/>
      <c r="M18" s="534"/>
      <c r="N18" s="536" t="s">
        <v>43</v>
      </c>
      <c r="O18" s="537"/>
      <c r="P18" s="537"/>
      <c r="Q18" s="537"/>
      <c r="R18" s="538"/>
      <c r="S18" s="536" t="s">
        <v>44</v>
      </c>
      <c r="T18" s="537"/>
      <c r="U18" s="537"/>
      <c r="V18" s="538"/>
      <c r="W18" s="532" t="s">
        <v>45</v>
      </c>
      <c r="X18" s="533"/>
      <c r="Y18" s="533"/>
      <c r="Z18" s="533"/>
      <c r="AA18" s="534"/>
      <c r="AB18" s="532" t="s">
        <v>45</v>
      </c>
      <c r="AC18" s="533"/>
      <c r="AD18" s="533"/>
      <c r="AE18" s="534"/>
      <c r="AF18" s="532" t="s">
        <v>46</v>
      </c>
      <c r="AG18" s="533"/>
      <c r="AH18" s="533"/>
      <c r="AI18" s="534"/>
      <c r="AJ18" s="532" t="s">
        <v>47</v>
      </c>
      <c r="AK18" s="533"/>
      <c r="AL18" s="533"/>
      <c r="AM18" s="534"/>
      <c r="AN18" s="532" t="s">
        <v>48</v>
      </c>
      <c r="AO18" s="533"/>
      <c r="AP18" s="533"/>
      <c r="AQ18" s="534"/>
      <c r="AR18" s="532" t="s">
        <v>49</v>
      </c>
      <c r="AS18" s="533"/>
      <c r="AT18" s="533"/>
      <c r="AU18" s="534"/>
      <c r="AV18" s="532" t="s">
        <v>50</v>
      </c>
      <c r="AW18" s="533"/>
      <c r="AX18" s="533"/>
      <c r="AY18" s="533"/>
      <c r="AZ18" s="534"/>
      <c r="BA18" s="532" t="s">
        <v>51</v>
      </c>
      <c r="BB18" s="533"/>
      <c r="BC18" s="533"/>
      <c r="BD18" s="535"/>
    </row>
    <row r="19" spans="1:56" ht="18" customHeight="1" thickBot="1">
      <c r="A19" s="63"/>
      <c r="B19" s="63"/>
      <c r="C19" s="262"/>
      <c r="D19" s="543"/>
      <c r="E19" s="160">
        <v>1</v>
      </c>
      <c r="F19" s="160">
        <f aca="true" t="shared" si="0" ref="F19:AK19">E19+1</f>
        <v>2</v>
      </c>
      <c r="G19" s="160">
        <f t="shared" si="0"/>
        <v>3</v>
      </c>
      <c r="H19" s="160">
        <f t="shared" si="0"/>
        <v>4</v>
      </c>
      <c r="I19" s="160">
        <f t="shared" si="0"/>
        <v>5</v>
      </c>
      <c r="J19" s="160">
        <f t="shared" si="0"/>
        <v>6</v>
      </c>
      <c r="K19" s="160">
        <f t="shared" si="0"/>
        <v>7</v>
      </c>
      <c r="L19" s="160">
        <f t="shared" si="0"/>
        <v>8</v>
      </c>
      <c r="M19" s="160">
        <f t="shared" si="0"/>
        <v>9</v>
      </c>
      <c r="N19" s="160">
        <f t="shared" si="0"/>
        <v>10</v>
      </c>
      <c r="O19" s="160">
        <f t="shared" si="0"/>
        <v>11</v>
      </c>
      <c r="P19" s="160">
        <f t="shared" si="0"/>
        <v>12</v>
      </c>
      <c r="Q19" s="160">
        <f t="shared" si="0"/>
        <v>13</v>
      </c>
      <c r="R19" s="160">
        <f t="shared" si="0"/>
        <v>14</v>
      </c>
      <c r="S19" s="160">
        <f t="shared" si="0"/>
        <v>15</v>
      </c>
      <c r="T19" s="160">
        <f t="shared" si="0"/>
        <v>16</v>
      </c>
      <c r="U19" s="160">
        <f t="shared" si="0"/>
        <v>17</v>
      </c>
      <c r="V19" s="160">
        <f t="shared" si="0"/>
        <v>18</v>
      </c>
      <c r="W19" s="160">
        <f t="shared" si="0"/>
        <v>19</v>
      </c>
      <c r="X19" s="160">
        <f t="shared" si="0"/>
        <v>20</v>
      </c>
      <c r="Y19" s="160">
        <f t="shared" si="0"/>
        <v>21</v>
      </c>
      <c r="Z19" s="160">
        <f t="shared" si="0"/>
        <v>22</v>
      </c>
      <c r="AA19" s="160">
        <f t="shared" si="0"/>
        <v>23</v>
      </c>
      <c r="AB19" s="160">
        <f t="shared" si="0"/>
        <v>24</v>
      </c>
      <c r="AC19" s="160">
        <f t="shared" si="0"/>
        <v>25</v>
      </c>
      <c r="AD19" s="160">
        <f t="shared" si="0"/>
        <v>26</v>
      </c>
      <c r="AE19" s="160">
        <f t="shared" si="0"/>
        <v>27</v>
      </c>
      <c r="AF19" s="160">
        <f t="shared" si="0"/>
        <v>28</v>
      </c>
      <c r="AG19" s="160">
        <f t="shared" si="0"/>
        <v>29</v>
      </c>
      <c r="AH19" s="160">
        <f t="shared" si="0"/>
        <v>30</v>
      </c>
      <c r="AI19" s="160">
        <f t="shared" si="0"/>
        <v>31</v>
      </c>
      <c r="AJ19" s="160">
        <f t="shared" si="0"/>
        <v>32</v>
      </c>
      <c r="AK19" s="160">
        <f t="shared" si="0"/>
        <v>33</v>
      </c>
      <c r="AL19" s="160">
        <f aca="true" t="shared" si="1" ref="AL19:BD19">AK19+1</f>
        <v>34</v>
      </c>
      <c r="AM19" s="160">
        <f t="shared" si="1"/>
        <v>35</v>
      </c>
      <c r="AN19" s="160">
        <f t="shared" si="1"/>
        <v>36</v>
      </c>
      <c r="AO19" s="160">
        <f t="shared" si="1"/>
        <v>37</v>
      </c>
      <c r="AP19" s="160">
        <f t="shared" si="1"/>
        <v>38</v>
      </c>
      <c r="AQ19" s="160">
        <f t="shared" si="1"/>
        <v>39</v>
      </c>
      <c r="AR19" s="160">
        <f t="shared" si="1"/>
        <v>40</v>
      </c>
      <c r="AS19" s="160">
        <f t="shared" si="1"/>
        <v>41</v>
      </c>
      <c r="AT19" s="160">
        <f t="shared" si="1"/>
        <v>42</v>
      </c>
      <c r="AU19" s="160">
        <f t="shared" si="1"/>
        <v>43</v>
      </c>
      <c r="AV19" s="160">
        <f t="shared" si="1"/>
        <v>44</v>
      </c>
      <c r="AW19" s="160">
        <f t="shared" si="1"/>
        <v>45</v>
      </c>
      <c r="AX19" s="160">
        <f t="shared" si="1"/>
        <v>46</v>
      </c>
      <c r="AY19" s="160">
        <f t="shared" si="1"/>
        <v>47</v>
      </c>
      <c r="AZ19" s="160">
        <f t="shared" si="1"/>
        <v>48</v>
      </c>
      <c r="BA19" s="160">
        <f t="shared" si="1"/>
        <v>49</v>
      </c>
      <c r="BB19" s="160">
        <f t="shared" si="1"/>
        <v>50</v>
      </c>
      <c r="BC19" s="160">
        <f t="shared" si="1"/>
        <v>51</v>
      </c>
      <c r="BD19" s="161">
        <f t="shared" si="1"/>
        <v>52</v>
      </c>
    </row>
    <row r="20" spans="1:56" ht="28.5" customHeight="1" thickTop="1">
      <c r="A20" s="63"/>
      <c r="B20" s="63"/>
      <c r="C20" s="64"/>
      <c r="D20" s="65" t="s">
        <v>0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 t="s">
        <v>55</v>
      </c>
      <c r="X20" s="155" t="s">
        <v>55</v>
      </c>
      <c r="Y20" s="155" t="s">
        <v>63</v>
      </c>
      <c r="Z20" s="155" t="s">
        <v>63</v>
      </c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 t="s">
        <v>55</v>
      </c>
      <c r="AT20" s="155" t="s">
        <v>55</v>
      </c>
      <c r="AU20" s="155" t="s">
        <v>63</v>
      </c>
      <c r="AV20" s="155" t="s">
        <v>63</v>
      </c>
      <c r="AW20" s="155" t="s">
        <v>63</v>
      </c>
      <c r="AX20" s="155" t="s">
        <v>63</v>
      </c>
      <c r="AY20" s="155" t="s">
        <v>63</v>
      </c>
      <c r="AZ20" s="155" t="s">
        <v>63</v>
      </c>
      <c r="BA20" s="155" t="s">
        <v>63</v>
      </c>
      <c r="BB20" s="155" t="s">
        <v>63</v>
      </c>
      <c r="BC20" s="155" t="s">
        <v>63</v>
      </c>
      <c r="BD20" s="156" t="s">
        <v>63</v>
      </c>
    </row>
    <row r="21" spans="1:61" s="44" customFormat="1" ht="24" customHeight="1" thickBot="1">
      <c r="A21" s="62"/>
      <c r="B21" s="62"/>
      <c r="C21" s="66"/>
      <c r="D21" s="67" t="s">
        <v>1</v>
      </c>
      <c r="E21" s="157" t="s">
        <v>57</v>
      </c>
      <c r="F21" s="157" t="s">
        <v>57</v>
      </c>
      <c r="G21" s="157" t="s">
        <v>57</v>
      </c>
      <c r="H21" s="157" t="s">
        <v>57</v>
      </c>
      <c r="I21" s="157" t="s">
        <v>57</v>
      </c>
      <c r="J21" s="157" t="s">
        <v>57</v>
      </c>
      <c r="K21" s="157" t="s">
        <v>57</v>
      </c>
      <c r="L21" s="157" t="s">
        <v>57</v>
      </c>
      <c r="M21" s="159" t="s">
        <v>59</v>
      </c>
      <c r="N21" s="159" t="s">
        <v>59</v>
      </c>
      <c r="O21" s="159" t="s">
        <v>59</v>
      </c>
      <c r="P21" s="159" t="s">
        <v>59</v>
      </c>
      <c r="Q21" s="159" t="s">
        <v>59</v>
      </c>
      <c r="R21" s="159" t="s">
        <v>59</v>
      </c>
      <c r="S21" s="159" t="s">
        <v>59</v>
      </c>
      <c r="T21" s="228" t="s">
        <v>5</v>
      </c>
      <c r="U21" s="159" t="s">
        <v>5</v>
      </c>
      <c r="V21" s="159" t="s">
        <v>5</v>
      </c>
      <c r="W21" s="159"/>
      <c r="X21" s="159"/>
      <c r="Y21" s="157"/>
      <c r="Z21" s="157"/>
      <c r="AA21" s="157"/>
      <c r="AB21" s="157"/>
      <c r="AC21" s="157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8"/>
      <c r="BI21" s="175"/>
    </row>
    <row r="22" spans="4:62" s="193" customFormat="1" ht="15.75">
      <c r="D22" s="545" t="s">
        <v>53</v>
      </c>
      <c r="E22" s="544"/>
      <c r="F22" s="546"/>
      <c r="G22" s="546"/>
      <c r="H22" s="547"/>
      <c r="I22" s="548" t="s">
        <v>54</v>
      </c>
      <c r="J22" s="549"/>
      <c r="K22" s="549"/>
      <c r="L22" s="550" t="s">
        <v>55</v>
      </c>
      <c r="M22" s="549" t="s">
        <v>56</v>
      </c>
      <c r="N22" s="549"/>
      <c r="O22" s="549"/>
      <c r="P22" s="544"/>
      <c r="Q22" s="550" t="s">
        <v>57</v>
      </c>
      <c r="R22" s="549" t="s">
        <v>58</v>
      </c>
      <c r="S22" s="549"/>
      <c r="T22" s="549"/>
      <c r="U22" s="544"/>
      <c r="V22" s="544"/>
      <c r="W22" s="544"/>
      <c r="X22" s="550" t="s">
        <v>59</v>
      </c>
      <c r="Y22" s="551" t="s">
        <v>60</v>
      </c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44"/>
      <c r="AK22" s="550" t="s">
        <v>61</v>
      </c>
      <c r="AL22" s="551" t="s">
        <v>62</v>
      </c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4"/>
      <c r="AY22" s="555" t="s">
        <v>63</v>
      </c>
      <c r="AZ22" s="544" t="s">
        <v>64</v>
      </c>
      <c r="BA22" s="546"/>
      <c r="BB22" s="546"/>
      <c r="BC22" s="546"/>
      <c r="BD22" s="546"/>
      <c r="BE22" s="194"/>
      <c r="BF22" s="194"/>
      <c r="BG22" s="194"/>
      <c r="BH22" s="194"/>
      <c r="BI22" s="194"/>
      <c r="BJ22" s="194"/>
    </row>
    <row r="23" spans="57:64" s="12" customFormat="1" ht="15.75">
      <c r="BE23" s="546"/>
      <c r="BF23" s="546"/>
      <c r="BG23" s="68"/>
      <c r="BI23" s="176"/>
      <c r="BL23" s="69"/>
    </row>
    <row r="24" spans="1:61" s="12" customFormat="1" ht="12" customHeight="1">
      <c r="A24" s="68"/>
      <c r="E24" s="69"/>
      <c r="F24" s="69"/>
      <c r="G24" s="69"/>
      <c r="H24" s="69"/>
      <c r="I24" s="70"/>
      <c r="J24" s="70"/>
      <c r="AE24" s="69"/>
      <c r="AF24" s="69"/>
      <c r="AH24" s="71"/>
      <c r="AI24" s="69"/>
      <c r="AJ24" s="69"/>
      <c r="AK24" s="69"/>
      <c r="AL24" s="69"/>
      <c r="AM24" s="69"/>
      <c r="AN24" s="72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I24" s="176"/>
    </row>
    <row r="25" spans="1:61" s="73" customFormat="1" ht="28.5" customHeight="1" thickBot="1">
      <c r="A25" s="254" t="s">
        <v>65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U25" s="254" t="s">
        <v>68</v>
      </c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74"/>
      <c r="AI25" s="75"/>
      <c r="AJ25" s="75"/>
      <c r="AK25" s="75"/>
      <c r="AL25" s="75"/>
      <c r="AM25" s="261" t="s">
        <v>72</v>
      </c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I25" s="177"/>
    </row>
    <row r="26" spans="3:61" s="73" customFormat="1" ht="22.5" customHeight="1">
      <c r="C26" s="357" t="s">
        <v>66</v>
      </c>
      <c r="D26" s="327" t="s">
        <v>54</v>
      </c>
      <c r="E26" s="328"/>
      <c r="F26" s="327" t="s">
        <v>56</v>
      </c>
      <c r="G26" s="328"/>
      <c r="H26" s="331" t="s">
        <v>58</v>
      </c>
      <c r="I26" s="332"/>
      <c r="J26" s="349" t="s">
        <v>62</v>
      </c>
      <c r="K26" s="350"/>
      <c r="L26" s="331" t="s">
        <v>60</v>
      </c>
      <c r="M26" s="556"/>
      <c r="N26" s="332"/>
      <c r="O26" s="364" t="s">
        <v>64</v>
      </c>
      <c r="P26" s="365"/>
      <c r="Q26" s="359" t="s">
        <v>67</v>
      </c>
      <c r="R26" s="360"/>
      <c r="W26" s="558" t="s">
        <v>69</v>
      </c>
      <c r="X26" s="559"/>
      <c r="Y26" s="559"/>
      <c r="Z26" s="559"/>
      <c r="AA26" s="559"/>
      <c r="AB26" s="560"/>
      <c r="AC26" s="564" t="s">
        <v>71</v>
      </c>
      <c r="AD26" s="565"/>
      <c r="AE26" s="566"/>
      <c r="AF26" s="570" t="s">
        <v>70</v>
      </c>
      <c r="AG26" s="571"/>
      <c r="AH26" s="572"/>
      <c r="AI26" s="75"/>
      <c r="AJ26" s="75"/>
      <c r="AK26" s="75"/>
      <c r="AL26" s="255" t="s">
        <v>73</v>
      </c>
      <c r="AM26" s="256"/>
      <c r="AN26" s="256"/>
      <c r="AO26" s="256"/>
      <c r="AP26" s="256"/>
      <c r="AQ26" s="256"/>
      <c r="AR26" s="256"/>
      <c r="AS26" s="256"/>
      <c r="AT26" s="257"/>
      <c r="AU26" s="248" t="s">
        <v>75</v>
      </c>
      <c r="AV26" s="249"/>
      <c r="AW26" s="249"/>
      <c r="AX26" s="249"/>
      <c r="AY26" s="249"/>
      <c r="AZ26" s="249"/>
      <c r="BA26" s="249"/>
      <c r="BB26" s="249"/>
      <c r="BC26" s="250"/>
      <c r="BD26" s="255" t="s">
        <v>71</v>
      </c>
      <c r="BE26" s="257"/>
      <c r="BI26" s="177"/>
    </row>
    <row r="27" spans="3:61" s="73" customFormat="1" ht="18" customHeight="1" thickBot="1">
      <c r="C27" s="358"/>
      <c r="D27" s="329"/>
      <c r="E27" s="330"/>
      <c r="F27" s="329"/>
      <c r="G27" s="330"/>
      <c r="H27" s="333"/>
      <c r="I27" s="334"/>
      <c r="J27" s="351"/>
      <c r="K27" s="352"/>
      <c r="L27" s="333"/>
      <c r="M27" s="557"/>
      <c r="N27" s="334"/>
      <c r="O27" s="366"/>
      <c r="P27" s="367"/>
      <c r="Q27" s="361"/>
      <c r="R27" s="362"/>
      <c r="W27" s="561"/>
      <c r="X27" s="562"/>
      <c r="Y27" s="562"/>
      <c r="Z27" s="562"/>
      <c r="AA27" s="562"/>
      <c r="AB27" s="563"/>
      <c r="AC27" s="567"/>
      <c r="AD27" s="568"/>
      <c r="AE27" s="569"/>
      <c r="AF27" s="573"/>
      <c r="AG27" s="574"/>
      <c r="AH27" s="575"/>
      <c r="AI27" s="75"/>
      <c r="AJ27" s="75"/>
      <c r="AK27" s="75"/>
      <c r="AL27" s="258"/>
      <c r="AM27" s="259"/>
      <c r="AN27" s="259"/>
      <c r="AO27" s="259"/>
      <c r="AP27" s="259"/>
      <c r="AQ27" s="259"/>
      <c r="AR27" s="259"/>
      <c r="AS27" s="259"/>
      <c r="AT27" s="260"/>
      <c r="AU27" s="251"/>
      <c r="AV27" s="252"/>
      <c r="AW27" s="252"/>
      <c r="AX27" s="252"/>
      <c r="AY27" s="252"/>
      <c r="AZ27" s="252"/>
      <c r="BA27" s="252"/>
      <c r="BB27" s="252"/>
      <c r="BC27" s="253"/>
      <c r="BD27" s="258"/>
      <c r="BE27" s="260"/>
      <c r="BI27" s="177"/>
    </row>
    <row r="28" spans="3:61" s="73" customFormat="1" ht="19.5" customHeight="1" thickBot="1">
      <c r="C28" s="76" t="s">
        <v>0</v>
      </c>
      <c r="D28" s="338">
        <v>36</v>
      </c>
      <c r="E28" s="339"/>
      <c r="F28" s="338">
        <v>4</v>
      </c>
      <c r="G28" s="339"/>
      <c r="H28" s="338"/>
      <c r="I28" s="339"/>
      <c r="J28" s="338"/>
      <c r="K28" s="339"/>
      <c r="L28" s="353"/>
      <c r="M28" s="354"/>
      <c r="N28" s="355"/>
      <c r="O28" s="336">
        <v>12</v>
      </c>
      <c r="P28" s="337"/>
      <c r="Q28" s="267">
        <v>52</v>
      </c>
      <c r="R28" s="268"/>
      <c r="W28" s="238" t="s">
        <v>58</v>
      </c>
      <c r="X28" s="239"/>
      <c r="Y28" s="239"/>
      <c r="Z28" s="239"/>
      <c r="AA28" s="239"/>
      <c r="AB28" s="240"/>
      <c r="AC28" s="465" t="s">
        <v>3</v>
      </c>
      <c r="AD28" s="466"/>
      <c r="AE28" s="467"/>
      <c r="AF28" s="465" t="s">
        <v>4</v>
      </c>
      <c r="AG28" s="466"/>
      <c r="AH28" s="467"/>
      <c r="AI28" s="75"/>
      <c r="AJ28" s="75"/>
      <c r="AK28" s="75"/>
      <c r="AL28" s="368" t="s">
        <v>74</v>
      </c>
      <c r="AM28" s="369"/>
      <c r="AN28" s="369"/>
      <c r="AO28" s="369"/>
      <c r="AP28" s="369"/>
      <c r="AQ28" s="369"/>
      <c r="AR28" s="369"/>
      <c r="AS28" s="369"/>
      <c r="AT28" s="370"/>
      <c r="AU28" s="471" t="s">
        <v>76</v>
      </c>
      <c r="AV28" s="472"/>
      <c r="AW28" s="472"/>
      <c r="AX28" s="472"/>
      <c r="AY28" s="472"/>
      <c r="AZ28" s="472"/>
      <c r="BA28" s="472"/>
      <c r="BB28" s="472"/>
      <c r="BC28" s="473"/>
      <c r="BD28" s="477">
        <v>3</v>
      </c>
      <c r="BE28" s="478"/>
      <c r="BI28" s="177"/>
    </row>
    <row r="29" spans="3:61" s="73" customFormat="1" ht="19.5" customHeight="1" thickBot="1">
      <c r="C29" s="76" t="s">
        <v>1</v>
      </c>
      <c r="D29" s="267"/>
      <c r="E29" s="268"/>
      <c r="F29" s="267"/>
      <c r="G29" s="268"/>
      <c r="H29" s="267">
        <v>8</v>
      </c>
      <c r="I29" s="268"/>
      <c r="J29" s="267"/>
      <c r="K29" s="268"/>
      <c r="L29" s="267">
        <v>10</v>
      </c>
      <c r="M29" s="335"/>
      <c r="N29" s="268"/>
      <c r="O29" s="336"/>
      <c r="P29" s="337"/>
      <c r="Q29" s="267">
        <v>18</v>
      </c>
      <c r="R29" s="268"/>
      <c r="W29" s="241"/>
      <c r="X29" s="242"/>
      <c r="Y29" s="242"/>
      <c r="Z29" s="242"/>
      <c r="AA29" s="242"/>
      <c r="AB29" s="243"/>
      <c r="AC29" s="468"/>
      <c r="AD29" s="469"/>
      <c r="AE29" s="470"/>
      <c r="AF29" s="468"/>
      <c r="AG29" s="469"/>
      <c r="AH29" s="470"/>
      <c r="AI29" s="75"/>
      <c r="AJ29" s="75"/>
      <c r="AK29" s="75"/>
      <c r="AL29" s="371"/>
      <c r="AM29" s="372"/>
      <c r="AN29" s="372"/>
      <c r="AO29" s="372"/>
      <c r="AP29" s="372"/>
      <c r="AQ29" s="372"/>
      <c r="AR29" s="372"/>
      <c r="AS29" s="372"/>
      <c r="AT29" s="373"/>
      <c r="AU29" s="474"/>
      <c r="AV29" s="475"/>
      <c r="AW29" s="475"/>
      <c r="AX29" s="475"/>
      <c r="AY29" s="475"/>
      <c r="AZ29" s="475"/>
      <c r="BA29" s="475"/>
      <c r="BB29" s="475"/>
      <c r="BC29" s="476"/>
      <c r="BD29" s="479"/>
      <c r="BE29" s="480"/>
      <c r="BI29" s="177"/>
    </row>
    <row r="30" spans="3:61" s="73" customFormat="1" ht="15.75" customHeight="1">
      <c r="C30" s="77"/>
      <c r="D30" s="280"/>
      <c r="E30" s="280"/>
      <c r="F30" s="280"/>
      <c r="G30" s="280"/>
      <c r="W30" s="269"/>
      <c r="X30" s="269"/>
      <c r="Y30" s="269"/>
      <c r="Z30" s="269"/>
      <c r="AA30" s="269"/>
      <c r="AB30" s="269"/>
      <c r="AC30" s="236"/>
      <c r="AD30" s="236"/>
      <c r="AE30" s="236"/>
      <c r="AF30" s="236"/>
      <c r="AG30" s="236"/>
      <c r="AH30" s="236"/>
      <c r="AI30" s="75"/>
      <c r="AJ30" s="75"/>
      <c r="AK30" s="75"/>
      <c r="AL30" s="75"/>
      <c r="AM30" s="237"/>
      <c r="AN30" s="237"/>
      <c r="AO30" s="237"/>
      <c r="AP30" s="237"/>
      <c r="AQ30" s="237"/>
      <c r="AR30" s="237"/>
      <c r="AS30" s="237"/>
      <c r="AT30" s="237"/>
      <c r="AU30" s="294"/>
      <c r="AV30" s="294"/>
      <c r="AW30" s="294"/>
      <c r="AX30" s="294"/>
      <c r="AY30" s="294"/>
      <c r="AZ30" s="294"/>
      <c r="BA30" s="294"/>
      <c r="BB30" s="294"/>
      <c r="BC30" s="294"/>
      <c r="BD30" s="440"/>
      <c r="BE30" s="440"/>
      <c r="BI30" s="177"/>
    </row>
    <row r="31" spans="1:62" s="13" customFormat="1" ht="18" customHeight="1" thickBot="1">
      <c r="A31" s="281" t="s">
        <v>77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</row>
    <row r="32" spans="1:62" s="13" customFormat="1" ht="37.5" customHeight="1" thickBot="1">
      <c r="A32" s="221"/>
      <c r="B32" s="221"/>
      <c r="C32" s="221"/>
      <c r="D32" s="576" t="s">
        <v>78</v>
      </c>
      <c r="E32" s="577"/>
      <c r="F32" s="578"/>
      <c r="G32" s="585" t="s">
        <v>79</v>
      </c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7"/>
      <c r="U32" s="619" t="s">
        <v>80</v>
      </c>
      <c r="V32" s="620"/>
      <c r="W32" s="620"/>
      <c r="X32" s="620"/>
      <c r="Y32" s="620"/>
      <c r="Z32" s="620"/>
      <c r="AA32" s="620"/>
      <c r="AB32" s="620"/>
      <c r="AC32" s="628" t="s">
        <v>81</v>
      </c>
      <c r="AD32" s="629"/>
      <c r="AE32" s="626" t="s">
        <v>82</v>
      </c>
      <c r="AF32" s="626"/>
      <c r="AG32" s="626"/>
      <c r="AH32" s="626"/>
      <c r="AI32" s="626"/>
      <c r="AJ32" s="626"/>
      <c r="AK32" s="626"/>
      <c r="AL32" s="626"/>
      <c r="AM32" s="626"/>
      <c r="AN32" s="627"/>
      <c r="AO32" s="603" t="s">
        <v>83</v>
      </c>
      <c r="AP32" s="604"/>
      <c r="AQ32" s="288" t="s">
        <v>95</v>
      </c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90"/>
      <c r="BG32" s="195"/>
      <c r="BH32" s="195"/>
      <c r="BI32" s="196"/>
      <c r="BJ32" s="221"/>
    </row>
    <row r="33" spans="1:62" s="13" customFormat="1" ht="22.5" customHeight="1" thickBot="1">
      <c r="A33" s="221"/>
      <c r="B33" s="221"/>
      <c r="C33" s="221"/>
      <c r="D33" s="579"/>
      <c r="E33" s="580"/>
      <c r="F33" s="581"/>
      <c r="G33" s="588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90"/>
      <c r="U33" s="613" t="s">
        <v>84</v>
      </c>
      <c r="V33" s="614"/>
      <c r="W33" s="613" t="s">
        <v>85</v>
      </c>
      <c r="X33" s="614"/>
      <c r="Y33" s="594" t="s">
        <v>86</v>
      </c>
      <c r="Z33" s="595"/>
      <c r="AA33" s="594" t="s">
        <v>87</v>
      </c>
      <c r="AB33" s="600"/>
      <c r="AC33" s="630"/>
      <c r="AD33" s="631"/>
      <c r="AE33" s="621" t="s">
        <v>88</v>
      </c>
      <c r="AF33" s="616"/>
      <c r="AG33" s="624" t="s">
        <v>89</v>
      </c>
      <c r="AH33" s="624"/>
      <c r="AI33" s="624"/>
      <c r="AJ33" s="624"/>
      <c r="AK33" s="624"/>
      <c r="AL33" s="624"/>
      <c r="AM33" s="624"/>
      <c r="AN33" s="625"/>
      <c r="AO33" s="605"/>
      <c r="AP33" s="606"/>
      <c r="AQ33" s="291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3"/>
      <c r="BG33" s="197"/>
      <c r="BH33" s="197"/>
      <c r="BI33" s="198"/>
      <c r="BJ33" s="221"/>
    </row>
    <row r="34" spans="1:62" s="13" customFormat="1" ht="19.5" customHeight="1" thickBot="1">
      <c r="A34" s="221"/>
      <c r="B34" s="221"/>
      <c r="C34" s="221"/>
      <c r="D34" s="579"/>
      <c r="E34" s="580"/>
      <c r="F34" s="581"/>
      <c r="G34" s="588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90"/>
      <c r="U34" s="615"/>
      <c r="V34" s="616"/>
      <c r="W34" s="615"/>
      <c r="X34" s="616"/>
      <c r="Y34" s="596"/>
      <c r="Z34" s="597"/>
      <c r="AA34" s="596"/>
      <c r="AB34" s="601"/>
      <c r="AC34" s="630"/>
      <c r="AD34" s="631"/>
      <c r="AE34" s="622"/>
      <c r="AF34" s="616"/>
      <c r="AG34" s="634" t="s">
        <v>90</v>
      </c>
      <c r="AH34" s="600"/>
      <c r="AI34" s="609" t="s">
        <v>91</v>
      </c>
      <c r="AJ34" s="610"/>
      <c r="AK34" s="611"/>
      <c r="AL34" s="611"/>
      <c r="AM34" s="611"/>
      <c r="AN34" s="612"/>
      <c r="AO34" s="605"/>
      <c r="AP34" s="606"/>
      <c r="AQ34" s="282" t="s">
        <v>96</v>
      </c>
      <c r="AR34" s="283"/>
      <c r="AS34" s="283"/>
      <c r="AT34" s="283"/>
      <c r="AU34" s="283"/>
      <c r="AV34" s="283"/>
      <c r="AW34" s="283"/>
      <c r="AX34" s="284"/>
      <c r="AY34" s="282" t="s">
        <v>97</v>
      </c>
      <c r="AZ34" s="283"/>
      <c r="BA34" s="283"/>
      <c r="BB34" s="283"/>
      <c r="BC34" s="283"/>
      <c r="BD34" s="283"/>
      <c r="BE34" s="283"/>
      <c r="BF34" s="284"/>
      <c r="BG34" s="201"/>
      <c r="BH34" s="201"/>
      <c r="BI34" s="200"/>
      <c r="BJ34" s="221"/>
    </row>
    <row r="35" spans="1:62" s="13" customFormat="1" ht="33" customHeight="1" thickBot="1">
      <c r="A35" s="221"/>
      <c r="B35" s="221"/>
      <c r="C35" s="221"/>
      <c r="D35" s="579"/>
      <c r="E35" s="580"/>
      <c r="F35" s="581"/>
      <c r="G35" s="588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90"/>
      <c r="U35" s="615"/>
      <c r="V35" s="616"/>
      <c r="W35" s="615"/>
      <c r="X35" s="616"/>
      <c r="Y35" s="596"/>
      <c r="Z35" s="597"/>
      <c r="AA35" s="596"/>
      <c r="AB35" s="601"/>
      <c r="AC35" s="630"/>
      <c r="AD35" s="631"/>
      <c r="AE35" s="622"/>
      <c r="AF35" s="616"/>
      <c r="AG35" s="596"/>
      <c r="AH35" s="601"/>
      <c r="AI35" s="613" t="s">
        <v>92</v>
      </c>
      <c r="AJ35" s="614"/>
      <c r="AK35" s="613" t="s">
        <v>93</v>
      </c>
      <c r="AL35" s="614"/>
      <c r="AM35" s="635" t="s">
        <v>94</v>
      </c>
      <c r="AN35" s="636"/>
      <c r="AO35" s="605"/>
      <c r="AP35" s="606"/>
      <c r="AQ35" s="422" t="s">
        <v>71</v>
      </c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9"/>
      <c r="BG35" s="201"/>
      <c r="BH35" s="201"/>
      <c r="BI35" s="200"/>
      <c r="BJ35" s="221"/>
    </row>
    <row r="36" spans="1:62" s="13" customFormat="1" ht="24" customHeight="1" thickBot="1">
      <c r="A36" s="221"/>
      <c r="B36" s="221"/>
      <c r="C36" s="221"/>
      <c r="D36" s="579"/>
      <c r="E36" s="580"/>
      <c r="F36" s="581"/>
      <c r="G36" s="588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90"/>
      <c r="U36" s="615"/>
      <c r="V36" s="616"/>
      <c r="W36" s="615"/>
      <c r="X36" s="616"/>
      <c r="Y36" s="596"/>
      <c r="Z36" s="597"/>
      <c r="AA36" s="596"/>
      <c r="AB36" s="601"/>
      <c r="AC36" s="630"/>
      <c r="AD36" s="631"/>
      <c r="AE36" s="622"/>
      <c r="AF36" s="616"/>
      <c r="AG36" s="596"/>
      <c r="AH36" s="601"/>
      <c r="AI36" s="615"/>
      <c r="AJ36" s="616"/>
      <c r="AK36" s="615"/>
      <c r="AL36" s="616"/>
      <c r="AM36" s="637"/>
      <c r="AN36" s="638"/>
      <c r="AO36" s="605"/>
      <c r="AP36" s="606"/>
      <c r="AQ36" s="285">
        <v>1</v>
      </c>
      <c r="AR36" s="286"/>
      <c r="AS36" s="286"/>
      <c r="AT36" s="363"/>
      <c r="AU36" s="285">
        <v>2</v>
      </c>
      <c r="AV36" s="286"/>
      <c r="AW36" s="286"/>
      <c r="AX36" s="363"/>
      <c r="AY36" s="285">
        <v>3</v>
      </c>
      <c r="AZ36" s="286"/>
      <c r="BA36" s="286"/>
      <c r="BB36" s="363"/>
      <c r="BC36" s="285">
        <v>4</v>
      </c>
      <c r="BD36" s="286"/>
      <c r="BE36" s="286"/>
      <c r="BF36" s="287"/>
      <c r="BG36" s="222"/>
      <c r="BH36" s="222"/>
      <c r="BI36" s="200"/>
      <c r="BJ36" s="221"/>
    </row>
    <row r="37" spans="1:62" s="13" customFormat="1" ht="24" customHeight="1" thickBot="1">
      <c r="A37" s="221"/>
      <c r="B37" s="221"/>
      <c r="C37" s="221"/>
      <c r="D37" s="579"/>
      <c r="E37" s="580"/>
      <c r="F37" s="581"/>
      <c r="G37" s="588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90"/>
      <c r="U37" s="615"/>
      <c r="V37" s="616"/>
      <c r="W37" s="615"/>
      <c r="X37" s="616"/>
      <c r="Y37" s="596"/>
      <c r="Z37" s="597"/>
      <c r="AA37" s="596"/>
      <c r="AB37" s="601"/>
      <c r="AC37" s="630"/>
      <c r="AD37" s="631"/>
      <c r="AE37" s="622"/>
      <c r="AF37" s="616"/>
      <c r="AG37" s="596"/>
      <c r="AH37" s="601"/>
      <c r="AI37" s="615"/>
      <c r="AJ37" s="616"/>
      <c r="AK37" s="615"/>
      <c r="AL37" s="616"/>
      <c r="AM37" s="637"/>
      <c r="AN37" s="638"/>
      <c r="AO37" s="605"/>
      <c r="AP37" s="606"/>
      <c r="AQ37" s="282" t="s">
        <v>98</v>
      </c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4"/>
      <c r="BG37" s="222"/>
      <c r="BH37" s="222"/>
      <c r="BI37" s="200"/>
      <c r="BJ37" s="221"/>
    </row>
    <row r="38" spans="1:62" s="13" customFormat="1" ht="28.5" customHeight="1" thickBot="1">
      <c r="A38" s="221"/>
      <c r="B38" s="221"/>
      <c r="C38" s="221"/>
      <c r="D38" s="582"/>
      <c r="E38" s="583"/>
      <c r="F38" s="584"/>
      <c r="G38" s="591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3"/>
      <c r="U38" s="617"/>
      <c r="V38" s="618"/>
      <c r="W38" s="617"/>
      <c r="X38" s="618"/>
      <c r="Y38" s="598"/>
      <c r="Z38" s="599"/>
      <c r="AA38" s="598"/>
      <c r="AB38" s="602"/>
      <c r="AC38" s="632"/>
      <c r="AD38" s="633"/>
      <c r="AE38" s="623"/>
      <c r="AF38" s="618"/>
      <c r="AG38" s="598"/>
      <c r="AH38" s="602"/>
      <c r="AI38" s="617"/>
      <c r="AJ38" s="618"/>
      <c r="AK38" s="617"/>
      <c r="AL38" s="618"/>
      <c r="AM38" s="639"/>
      <c r="AN38" s="640"/>
      <c r="AO38" s="607"/>
      <c r="AP38" s="608"/>
      <c r="AQ38" s="285">
        <v>18</v>
      </c>
      <c r="AR38" s="286"/>
      <c r="AS38" s="286"/>
      <c r="AT38" s="363"/>
      <c r="AU38" s="285">
        <v>18</v>
      </c>
      <c r="AV38" s="286"/>
      <c r="AW38" s="286"/>
      <c r="AX38" s="363"/>
      <c r="AY38" s="285">
        <v>18</v>
      </c>
      <c r="AZ38" s="286"/>
      <c r="BA38" s="286"/>
      <c r="BB38" s="363"/>
      <c r="BC38" s="285"/>
      <c r="BD38" s="286"/>
      <c r="BE38" s="286"/>
      <c r="BF38" s="363"/>
      <c r="BG38" s="222"/>
      <c r="BH38" s="222"/>
      <c r="BI38" s="200"/>
      <c r="BJ38" s="221"/>
    </row>
    <row r="39" spans="1:62" s="14" customFormat="1" ht="15.75" customHeight="1" thickBot="1">
      <c r="A39" s="199"/>
      <c r="B39" s="199"/>
      <c r="C39" s="199"/>
      <c r="D39" s="407">
        <v>1</v>
      </c>
      <c r="E39" s="408"/>
      <c r="F39" s="409"/>
      <c r="G39" s="402">
        <v>2</v>
      </c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4"/>
      <c r="U39" s="270">
        <v>3</v>
      </c>
      <c r="V39" s="271"/>
      <c r="W39" s="270">
        <v>4</v>
      </c>
      <c r="X39" s="271"/>
      <c r="Y39" s="270">
        <v>5</v>
      </c>
      <c r="Z39" s="271"/>
      <c r="AA39" s="270">
        <v>6</v>
      </c>
      <c r="AB39" s="271"/>
      <c r="AC39" s="270">
        <v>7</v>
      </c>
      <c r="AD39" s="271"/>
      <c r="AE39" s="270">
        <v>8</v>
      </c>
      <c r="AF39" s="271"/>
      <c r="AG39" s="270">
        <v>9</v>
      </c>
      <c r="AH39" s="271"/>
      <c r="AI39" s="270">
        <v>10</v>
      </c>
      <c r="AJ39" s="271"/>
      <c r="AK39" s="270">
        <v>11</v>
      </c>
      <c r="AL39" s="271"/>
      <c r="AM39" s="270">
        <v>12</v>
      </c>
      <c r="AN39" s="271"/>
      <c r="AO39" s="270">
        <v>14</v>
      </c>
      <c r="AP39" s="271"/>
      <c r="AQ39" s="270">
        <v>15</v>
      </c>
      <c r="AR39" s="271"/>
      <c r="AS39" s="270">
        <v>16</v>
      </c>
      <c r="AT39" s="271"/>
      <c r="AU39" s="270">
        <v>17</v>
      </c>
      <c r="AV39" s="271"/>
      <c r="AW39" s="270">
        <v>18</v>
      </c>
      <c r="AX39" s="271"/>
      <c r="AY39" s="270">
        <v>19</v>
      </c>
      <c r="AZ39" s="271"/>
      <c r="BA39" s="270">
        <v>20</v>
      </c>
      <c r="BB39" s="271"/>
      <c r="BC39" s="270">
        <v>21</v>
      </c>
      <c r="BD39" s="271"/>
      <c r="BE39" s="436">
        <v>22</v>
      </c>
      <c r="BF39" s="437"/>
      <c r="BG39" s="199"/>
      <c r="BH39" s="199"/>
      <c r="BI39" s="200"/>
      <c r="BJ39" s="201"/>
    </row>
    <row r="40" spans="1:62" s="147" customFormat="1" ht="30" customHeight="1" thickBot="1">
      <c r="A40" s="202"/>
      <c r="B40" s="202"/>
      <c r="C40" s="202"/>
      <c r="D40" s="275" t="s">
        <v>99</v>
      </c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7"/>
      <c r="BG40" s="202"/>
      <c r="BH40" s="203"/>
      <c r="BI40" s="204"/>
      <c r="BJ40" s="203"/>
    </row>
    <row r="41" spans="1:62" s="15" customFormat="1" ht="30" customHeight="1" thickBot="1">
      <c r="A41" s="205"/>
      <c r="B41" s="205"/>
      <c r="C41" s="205"/>
      <c r="D41" s="424" t="s">
        <v>100</v>
      </c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273"/>
      <c r="V41" s="273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6"/>
      <c r="BG41" s="206"/>
      <c r="BH41" s="207"/>
      <c r="BI41" s="208"/>
      <c r="BJ41" s="207"/>
    </row>
    <row r="42" spans="1:62" s="10" customFormat="1" ht="52.5" customHeight="1">
      <c r="A42" s="209"/>
      <c r="B42" s="209"/>
      <c r="C42" s="209"/>
      <c r="D42" s="323" t="s">
        <v>101</v>
      </c>
      <c r="E42" s="397"/>
      <c r="F42" s="398"/>
      <c r="G42" s="399" t="s">
        <v>130</v>
      </c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5"/>
      <c r="V42" s="406"/>
      <c r="W42" s="317">
        <v>1</v>
      </c>
      <c r="X42" s="319"/>
      <c r="Y42" s="317"/>
      <c r="Z42" s="319"/>
      <c r="AA42" s="317">
        <v>1</v>
      </c>
      <c r="AB42" s="319"/>
      <c r="AC42" s="278">
        <v>3</v>
      </c>
      <c r="AD42" s="279"/>
      <c r="AE42" s="278">
        <v>90</v>
      </c>
      <c r="AF42" s="279"/>
      <c r="AG42" s="278">
        <v>54</v>
      </c>
      <c r="AH42" s="279"/>
      <c r="AI42" s="278">
        <v>36</v>
      </c>
      <c r="AJ42" s="279"/>
      <c r="AK42" s="278">
        <v>18</v>
      </c>
      <c r="AL42" s="279"/>
      <c r="AM42" s="278"/>
      <c r="AN42" s="279"/>
      <c r="AO42" s="278">
        <v>36</v>
      </c>
      <c r="AP42" s="279"/>
      <c r="AQ42" s="278">
        <v>3</v>
      </c>
      <c r="AR42" s="394"/>
      <c r="AS42" s="394"/>
      <c r="AT42" s="279"/>
      <c r="AU42" s="278"/>
      <c r="AV42" s="394"/>
      <c r="AW42" s="394"/>
      <c r="AX42" s="279"/>
      <c r="AY42" s="317"/>
      <c r="AZ42" s="318"/>
      <c r="BA42" s="318"/>
      <c r="BB42" s="319"/>
      <c r="BC42" s="317"/>
      <c r="BD42" s="318"/>
      <c r="BE42" s="318"/>
      <c r="BF42" s="319"/>
      <c r="BG42" s="209"/>
      <c r="BH42" s="427"/>
      <c r="BI42" s="210"/>
      <c r="BJ42" s="211"/>
    </row>
    <row r="43" spans="1:62" s="10" customFormat="1" ht="54" customHeight="1">
      <c r="A43" s="209"/>
      <c r="B43" s="209"/>
      <c r="C43" s="209"/>
      <c r="D43" s="323" t="s">
        <v>102</v>
      </c>
      <c r="E43" s="397"/>
      <c r="F43" s="398"/>
      <c r="G43" s="493" t="s">
        <v>132</v>
      </c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5"/>
      <c r="U43" s="374"/>
      <c r="V43" s="375"/>
      <c r="W43" s="233">
        <v>1</v>
      </c>
      <c r="X43" s="234"/>
      <c r="Y43" s="233">
        <v>1</v>
      </c>
      <c r="Z43" s="234"/>
      <c r="AA43" s="233"/>
      <c r="AB43" s="234"/>
      <c r="AC43" s="233">
        <v>2</v>
      </c>
      <c r="AD43" s="234"/>
      <c r="AE43" s="233">
        <v>60</v>
      </c>
      <c r="AF43" s="234"/>
      <c r="AG43" s="233">
        <v>36</v>
      </c>
      <c r="AH43" s="234"/>
      <c r="AI43" s="233">
        <v>18</v>
      </c>
      <c r="AJ43" s="234"/>
      <c r="AK43" s="233">
        <v>18</v>
      </c>
      <c r="AL43" s="234"/>
      <c r="AM43" s="395"/>
      <c r="AN43" s="396"/>
      <c r="AO43" s="233">
        <v>24</v>
      </c>
      <c r="AP43" s="234"/>
      <c r="AQ43" s="233">
        <v>2</v>
      </c>
      <c r="AR43" s="235"/>
      <c r="AS43" s="235"/>
      <c r="AT43" s="234"/>
      <c r="AU43" s="233"/>
      <c r="AV43" s="235"/>
      <c r="AW43" s="235"/>
      <c r="AX43" s="234"/>
      <c r="AY43" s="233"/>
      <c r="AZ43" s="235"/>
      <c r="BA43" s="235"/>
      <c r="BB43" s="234"/>
      <c r="BC43" s="233"/>
      <c r="BD43" s="235"/>
      <c r="BE43" s="235"/>
      <c r="BF43" s="234"/>
      <c r="BG43" s="209"/>
      <c r="BH43" s="427"/>
      <c r="BI43" s="210"/>
      <c r="BJ43" s="211"/>
    </row>
    <row r="44" spans="1:62" s="10" customFormat="1" ht="52.5" customHeight="1">
      <c r="A44" s="209"/>
      <c r="B44" s="209"/>
      <c r="C44" s="209"/>
      <c r="D44" s="323" t="s">
        <v>103</v>
      </c>
      <c r="E44" s="397"/>
      <c r="F44" s="398"/>
      <c r="G44" s="490" t="s">
        <v>133</v>
      </c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2"/>
      <c r="U44" s="434"/>
      <c r="V44" s="435"/>
      <c r="W44" s="244">
        <v>1</v>
      </c>
      <c r="X44" s="245"/>
      <c r="Y44" s="244"/>
      <c r="Z44" s="245"/>
      <c r="AA44" s="244">
        <v>1</v>
      </c>
      <c r="AB44" s="245"/>
      <c r="AC44" s="244">
        <v>3</v>
      </c>
      <c r="AD44" s="245"/>
      <c r="AE44" s="244">
        <v>90</v>
      </c>
      <c r="AF44" s="245"/>
      <c r="AG44" s="244">
        <v>54</v>
      </c>
      <c r="AH44" s="245"/>
      <c r="AI44" s="244">
        <v>18</v>
      </c>
      <c r="AJ44" s="245"/>
      <c r="AK44" s="244">
        <v>36</v>
      </c>
      <c r="AL44" s="245"/>
      <c r="AM44" s="244"/>
      <c r="AN44" s="245"/>
      <c r="AO44" s="244">
        <v>36</v>
      </c>
      <c r="AP44" s="245"/>
      <c r="AQ44" s="323">
        <v>3</v>
      </c>
      <c r="AR44" s="324"/>
      <c r="AS44" s="324"/>
      <c r="AT44" s="325"/>
      <c r="AU44" s="323"/>
      <c r="AV44" s="324"/>
      <c r="AW44" s="324"/>
      <c r="AX44" s="325"/>
      <c r="AY44" s="323"/>
      <c r="AZ44" s="324"/>
      <c r="BA44" s="324"/>
      <c r="BB44" s="325"/>
      <c r="BC44" s="323"/>
      <c r="BD44" s="324"/>
      <c r="BE44" s="324"/>
      <c r="BF44" s="325"/>
      <c r="BG44" s="209"/>
      <c r="BH44" s="427"/>
      <c r="BI44" s="210"/>
      <c r="BJ44" s="211"/>
    </row>
    <row r="45" spans="1:62" s="10" customFormat="1" ht="52.5" customHeight="1" thickBot="1">
      <c r="A45" s="209"/>
      <c r="B45" s="209"/>
      <c r="C45" s="209"/>
      <c r="D45" s="246" t="s">
        <v>104</v>
      </c>
      <c r="E45" s="459"/>
      <c r="F45" s="460"/>
      <c r="G45" s="461" t="s">
        <v>131</v>
      </c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3"/>
      <c r="U45" s="464"/>
      <c r="V45" s="460"/>
      <c r="W45" s="246">
        <v>2</v>
      </c>
      <c r="X45" s="247"/>
      <c r="Y45" s="246">
        <v>1</v>
      </c>
      <c r="Z45" s="247"/>
      <c r="AA45" s="416">
        <v>1</v>
      </c>
      <c r="AB45" s="417"/>
      <c r="AC45" s="246">
        <v>3</v>
      </c>
      <c r="AD45" s="247"/>
      <c r="AE45" s="246">
        <v>90</v>
      </c>
      <c r="AF45" s="247"/>
      <c r="AG45" s="246">
        <v>72</v>
      </c>
      <c r="AH45" s="247"/>
      <c r="AI45" s="246"/>
      <c r="AJ45" s="247"/>
      <c r="AK45" s="246">
        <v>72</v>
      </c>
      <c r="AL45" s="247"/>
      <c r="AM45" s="246"/>
      <c r="AN45" s="247"/>
      <c r="AO45" s="246">
        <v>18</v>
      </c>
      <c r="AP45" s="247"/>
      <c r="AQ45" s="416">
        <v>2</v>
      </c>
      <c r="AR45" s="446"/>
      <c r="AS45" s="446"/>
      <c r="AT45" s="417"/>
      <c r="AU45" s="416">
        <v>2</v>
      </c>
      <c r="AV45" s="446"/>
      <c r="AW45" s="446"/>
      <c r="AX45" s="417"/>
      <c r="AY45" s="416"/>
      <c r="AZ45" s="446"/>
      <c r="BA45" s="446"/>
      <c r="BB45" s="417"/>
      <c r="BC45" s="416"/>
      <c r="BD45" s="446"/>
      <c r="BE45" s="446"/>
      <c r="BF45" s="417"/>
      <c r="BG45" s="209"/>
      <c r="BH45" s="427"/>
      <c r="BI45" s="210"/>
      <c r="BJ45" s="211"/>
    </row>
    <row r="46" spans="1:62" s="10" customFormat="1" ht="30.75" customHeight="1" thickBot="1">
      <c r="A46" s="209"/>
      <c r="B46" s="209"/>
      <c r="C46" s="209"/>
      <c r="D46" s="386" t="s">
        <v>105</v>
      </c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8"/>
      <c r="U46" s="265"/>
      <c r="V46" s="266"/>
      <c r="W46" s="265">
        <v>4</v>
      </c>
      <c r="X46" s="266"/>
      <c r="Y46" s="265">
        <v>2</v>
      </c>
      <c r="Z46" s="266"/>
      <c r="AA46" s="265">
        <v>3</v>
      </c>
      <c r="AB46" s="266"/>
      <c r="AC46" s="265">
        <f>SUM(AC42:AC45)</f>
        <v>11</v>
      </c>
      <c r="AD46" s="266"/>
      <c r="AE46" s="265">
        <f>SUM(AE42:AE45)</f>
        <v>330</v>
      </c>
      <c r="AF46" s="266"/>
      <c r="AG46" s="265">
        <f>SUM(AG42:AG45)</f>
        <v>216</v>
      </c>
      <c r="AH46" s="266"/>
      <c r="AI46" s="265">
        <f>SUM(AI42:AI45)</f>
        <v>72</v>
      </c>
      <c r="AJ46" s="266"/>
      <c r="AK46" s="265">
        <f>SUM(AK42:AK45)</f>
        <v>144</v>
      </c>
      <c r="AL46" s="266"/>
      <c r="AM46" s="265">
        <f>SUM(AM42:AM45)</f>
        <v>0</v>
      </c>
      <c r="AN46" s="266"/>
      <c r="AO46" s="265">
        <f>SUM(AO42:AO45)</f>
        <v>114</v>
      </c>
      <c r="AP46" s="266"/>
      <c r="AQ46" s="230">
        <f>SUM(AQ42:AQ45)</f>
        <v>10</v>
      </c>
      <c r="AR46" s="232"/>
      <c r="AS46" s="232"/>
      <c r="AT46" s="231"/>
      <c r="AU46" s="230">
        <f>SUM(AU42:AU45)</f>
        <v>2</v>
      </c>
      <c r="AV46" s="232"/>
      <c r="AW46" s="232"/>
      <c r="AX46" s="231"/>
      <c r="AY46" s="230"/>
      <c r="AZ46" s="232"/>
      <c r="BA46" s="232"/>
      <c r="BB46" s="231"/>
      <c r="BC46" s="230"/>
      <c r="BD46" s="232"/>
      <c r="BE46" s="232"/>
      <c r="BF46" s="231"/>
      <c r="BG46" s="209"/>
      <c r="BH46" s="427"/>
      <c r="BI46" s="210"/>
      <c r="BJ46" s="211"/>
    </row>
    <row r="47" spans="1:62" s="15" customFormat="1" ht="33" customHeight="1" thickBot="1">
      <c r="A47" s="205"/>
      <c r="B47" s="205"/>
      <c r="C47" s="205"/>
      <c r="D47" s="272" t="s">
        <v>106</v>
      </c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4"/>
      <c r="BG47" s="206"/>
      <c r="BH47" s="427"/>
      <c r="BI47" s="208"/>
      <c r="BJ47" s="207"/>
    </row>
    <row r="48" spans="1:62" s="167" customFormat="1" ht="44.25" customHeight="1">
      <c r="A48" s="209"/>
      <c r="B48" s="209"/>
      <c r="C48" s="209"/>
      <c r="D48" s="323" t="s">
        <v>107</v>
      </c>
      <c r="E48" s="324"/>
      <c r="F48" s="325"/>
      <c r="G48" s="410" t="s">
        <v>134</v>
      </c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2"/>
      <c r="U48" s="244">
        <v>1</v>
      </c>
      <c r="V48" s="245"/>
      <c r="W48" s="244"/>
      <c r="X48" s="245"/>
      <c r="Y48" s="244">
        <v>1</v>
      </c>
      <c r="Z48" s="245"/>
      <c r="AA48" s="244">
        <v>1</v>
      </c>
      <c r="AB48" s="245"/>
      <c r="AC48" s="244">
        <v>5</v>
      </c>
      <c r="AD48" s="245"/>
      <c r="AE48" s="233">
        <f aca="true" t="shared" si="2" ref="AE48:AE54">AC48*30</f>
        <v>150</v>
      </c>
      <c r="AF48" s="234"/>
      <c r="AG48" s="244">
        <v>54</v>
      </c>
      <c r="AH48" s="245"/>
      <c r="AI48" s="244">
        <v>27</v>
      </c>
      <c r="AJ48" s="245"/>
      <c r="AK48" s="244">
        <v>27</v>
      </c>
      <c r="AL48" s="245"/>
      <c r="AM48" s="244"/>
      <c r="AN48" s="245"/>
      <c r="AO48" s="244">
        <v>96</v>
      </c>
      <c r="AP48" s="245"/>
      <c r="AQ48" s="244">
        <v>3</v>
      </c>
      <c r="AR48" s="264"/>
      <c r="AS48" s="264"/>
      <c r="AT48" s="245"/>
      <c r="AU48" s="244"/>
      <c r="AV48" s="264"/>
      <c r="AW48" s="264"/>
      <c r="AX48" s="245"/>
      <c r="AY48" s="244"/>
      <c r="AZ48" s="264"/>
      <c r="BA48" s="264"/>
      <c r="BB48" s="245"/>
      <c r="BC48" s="244"/>
      <c r="BD48" s="264"/>
      <c r="BE48" s="264"/>
      <c r="BF48" s="245"/>
      <c r="BG48" s="209"/>
      <c r="BH48" s="427"/>
      <c r="BI48" s="210"/>
      <c r="BJ48" s="211"/>
    </row>
    <row r="49" spans="1:62" s="167" customFormat="1" ht="50.25" customHeight="1">
      <c r="A49" s="209"/>
      <c r="B49" s="209"/>
      <c r="C49" s="209"/>
      <c r="D49" s="323" t="s">
        <v>108</v>
      </c>
      <c r="E49" s="324"/>
      <c r="F49" s="325"/>
      <c r="G49" s="410" t="s">
        <v>135</v>
      </c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2"/>
      <c r="U49" s="244"/>
      <c r="V49" s="245"/>
      <c r="W49" s="244"/>
      <c r="X49" s="245"/>
      <c r="Y49" s="244">
        <v>1</v>
      </c>
      <c r="Z49" s="245"/>
      <c r="AA49" s="244"/>
      <c r="AB49" s="245"/>
      <c r="AC49" s="244">
        <v>1</v>
      </c>
      <c r="AD49" s="245"/>
      <c r="AE49" s="233">
        <f t="shared" si="2"/>
        <v>30</v>
      </c>
      <c r="AF49" s="234"/>
      <c r="AG49" s="244"/>
      <c r="AH49" s="245"/>
      <c r="AI49" s="244"/>
      <c r="AJ49" s="245"/>
      <c r="AK49" s="244"/>
      <c r="AL49" s="245"/>
      <c r="AM49" s="244"/>
      <c r="AN49" s="245"/>
      <c r="AO49" s="244">
        <v>30</v>
      </c>
      <c r="AP49" s="245"/>
      <c r="AQ49" s="244"/>
      <c r="AR49" s="264"/>
      <c r="AS49" s="264"/>
      <c r="AT49" s="245"/>
      <c r="AU49" s="244"/>
      <c r="AV49" s="264"/>
      <c r="AW49" s="264"/>
      <c r="AX49" s="245"/>
      <c r="AY49" s="244"/>
      <c r="AZ49" s="264"/>
      <c r="BA49" s="264"/>
      <c r="BB49" s="245"/>
      <c r="BC49" s="428"/>
      <c r="BD49" s="264"/>
      <c r="BE49" s="264"/>
      <c r="BF49" s="245"/>
      <c r="BG49" s="209"/>
      <c r="BH49" s="427"/>
      <c r="BI49" s="210"/>
      <c r="BJ49" s="211"/>
    </row>
    <row r="50" spans="1:62" s="167" customFormat="1" ht="38.25" customHeight="1">
      <c r="A50" s="209"/>
      <c r="B50" s="209"/>
      <c r="C50" s="209"/>
      <c r="D50" s="323" t="s">
        <v>109</v>
      </c>
      <c r="E50" s="324"/>
      <c r="F50" s="325"/>
      <c r="G50" s="413" t="s">
        <v>137</v>
      </c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5"/>
      <c r="U50" s="233"/>
      <c r="V50" s="234"/>
      <c r="W50" s="233">
        <v>2</v>
      </c>
      <c r="X50" s="234"/>
      <c r="Y50" s="233">
        <v>2</v>
      </c>
      <c r="Z50" s="234"/>
      <c r="AA50" s="233">
        <v>2</v>
      </c>
      <c r="AB50" s="234"/>
      <c r="AC50" s="233">
        <v>4</v>
      </c>
      <c r="AD50" s="234"/>
      <c r="AE50" s="233">
        <f t="shared" si="2"/>
        <v>120</v>
      </c>
      <c r="AF50" s="234"/>
      <c r="AG50" s="233">
        <v>63</v>
      </c>
      <c r="AH50" s="234"/>
      <c r="AI50" s="233">
        <v>27</v>
      </c>
      <c r="AJ50" s="234"/>
      <c r="AK50" s="233">
        <v>36</v>
      </c>
      <c r="AL50" s="234"/>
      <c r="AM50" s="233"/>
      <c r="AN50" s="234"/>
      <c r="AO50" s="233">
        <v>57</v>
      </c>
      <c r="AP50" s="234"/>
      <c r="AQ50" s="233"/>
      <c r="AR50" s="235"/>
      <c r="AS50" s="235"/>
      <c r="AT50" s="234"/>
      <c r="AU50" s="233">
        <v>3.5</v>
      </c>
      <c r="AV50" s="235"/>
      <c r="AW50" s="235"/>
      <c r="AX50" s="234"/>
      <c r="AY50" s="233"/>
      <c r="AZ50" s="235"/>
      <c r="BA50" s="235"/>
      <c r="BB50" s="234"/>
      <c r="BC50" s="233"/>
      <c r="BD50" s="235"/>
      <c r="BE50" s="235"/>
      <c r="BF50" s="234"/>
      <c r="BG50" s="209"/>
      <c r="BH50" s="427"/>
      <c r="BI50" s="210"/>
      <c r="BJ50" s="211"/>
    </row>
    <row r="51" spans="1:62" s="167" customFormat="1" ht="48.75" customHeight="1">
      <c r="A51" s="209"/>
      <c r="B51" s="209"/>
      <c r="C51" s="209"/>
      <c r="D51" s="323" t="s">
        <v>110</v>
      </c>
      <c r="E51" s="324"/>
      <c r="F51" s="325"/>
      <c r="G51" s="410" t="s">
        <v>136</v>
      </c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2"/>
      <c r="U51" s="244">
        <v>1</v>
      </c>
      <c r="V51" s="245"/>
      <c r="W51" s="244"/>
      <c r="X51" s="245"/>
      <c r="Y51" s="244">
        <v>1</v>
      </c>
      <c r="Z51" s="245"/>
      <c r="AA51" s="244">
        <v>1</v>
      </c>
      <c r="AB51" s="245"/>
      <c r="AC51" s="244">
        <v>5</v>
      </c>
      <c r="AD51" s="245"/>
      <c r="AE51" s="233">
        <f t="shared" si="2"/>
        <v>150</v>
      </c>
      <c r="AF51" s="234"/>
      <c r="AG51" s="244">
        <v>54</v>
      </c>
      <c r="AH51" s="245"/>
      <c r="AI51" s="244">
        <v>27</v>
      </c>
      <c r="AJ51" s="245"/>
      <c r="AK51" s="244">
        <v>27</v>
      </c>
      <c r="AL51" s="245"/>
      <c r="AM51" s="244"/>
      <c r="AN51" s="245"/>
      <c r="AO51" s="244">
        <v>96</v>
      </c>
      <c r="AP51" s="245"/>
      <c r="AQ51" s="244">
        <v>3</v>
      </c>
      <c r="AR51" s="264"/>
      <c r="AS51" s="264"/>
      <c r="AT51" s="245"/>
      <c r="AU51" s="244"/>
      <c r="AV51" s="264"/>
      <c r="AW51" s="264"/>
      <c r="AX51" s="245"/>
      <c r="AY51" s="244"/>
      <c r="AZ51" s="264"/>
      <c r="BA51" s="264"/>
      <c r="BB51" s="245"/>
      <c r="BC51" s="244"/>
      <c r="BD51" s="264"/>
      <c r="BE51" s="264"/>
      <c r="BF51" s="245"/>
      <c r="BG51" s="209"/>
      <c r="BH51" s="427"/>
      <c r="BI51" s="210"/>
      <c r="BJ51" s="211"/>
    </row>
    <row r="52" spans="1:62" s="167" customFormat="1" ht="57" customHeight="1">
      <c r="A52" s="209"/>
      <c r="B52" s="209"/>
      <c r="C52" s="209"/>
      <c r="D52" s="323" t="s">
        <v>111</v>
      </c>
      <c r="E52" s="324"/>
      <c r="F52" s="325"/>
      <c r="G52" s="410" t="s">
        <v>138</v>
      </c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2"/>
      <c r="U52" s="244">
        <v>1</v>
      </c>
      <c r="V52" s="245"/>
      <c r="W52" s="244"/>
      <c r="X52" s="245"/>
      <c r="Y52" s="244"/>
      <c r="Z52" s="245"/>
      <c r="AA52" s="244">
        <v>1</v>
      </c>
      <c r="AB52" s="245"/>
      <c r="AC52" s="244">
        <v>5</v>
      </c>
      <c r="AD52" s="245"/>
      <c r="AE52" s="233">
        <f t="shared" si="2"/>
        <v>150</v>
      </c>
      <c r="AF52" s="234"/>
      <c r="AG52" s="244">
        <v>54</v>
      </c>
      <c r="AH52" s="245"/>
      <c r="AI52" s="244">
        <v>27</v>
      </c>
      <c r="AJ52" s="245"/>
      <c r="AK52" s="244">
        <v>27</v>
      </c>
      <c r="AL52" s="245"/>
      <c r="AM52" s="244"/>
      <c r="AN52" s="245"/>
      <c r="AO52" s="244">
        <v>96</v>
      </c>
      <c r="AP52" s="245"/>
      <c r="AQ52" s="428">
        <v>3</v>
      </c>
      <c r="AR52" s="489"/>
      <c r="AS52" s="489"/>
      <c r="AT52" s="429"/>
      <c r="AU52" s="244"/>
      <c r="AV52" s="264"/>
      <c r="AW52" s="264"/>
      <c r="AX52" s="245"/>
      <c r="AY52" s="244"/>
      <c r="AZ52" s="264"/>
      <c r="BA52" s="264"/>
      <c r="BB52" s="245"/>
      <c r="BC52" s="428"/>
      <c r="BD52" s="264"/>
      <c r="BE52" s="264"/>
      <c r="BF52" s="245"/>
      <c r="BG52" s="209"/>
      <c r="BH52" s="427"/>
      <c r="BI52" s="210"/>
      <c r="BJ52" s="211"/>
    </row>
    <row r="53" spans="1:62" s="167" customFormat="1" ht="67.5" customHeight="1">
      <c r="A53" s="209"/>
      <c r="B53" s="209"/>
      <c r="C53" s="209"/>
      <c r="D53" s="323" t="s">
        <v>112</v>
      </c>
      <c r="E53" s="324"/>
      <c r="F53" s="325"/>
      <c r="G53" s="413" t="s">
        <v>139</v>
      </c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5"/>
      <c r="U53" s="233"/>
      <c r="V53" s="234"/>
      <c r="W53" s="233">
        <v>1</v>
      </c>
      <c r="X53" s="234"/>
      <c r="Y53" s="233"/>
      <c r="Z53" s="234"/>
      <c r="AA53" s="233">
        <v>1</v>
      </c>
      <c r="AB53" s="234"/>
      <c r="AC53" s="233">
        <v>4</v>
      </c>
      <c r="AD53" s="234"/>
      <c r="AE53" s="233">
        <f>AC53*30</f>
        <v>120</v>
      </c>
      <c r="AF53" s="234"/>
      <c r="AG53" s="233">
        <v>54</v>
      </c>
      <c r="AH53" s="234"/>
      <c r="AI53" s="233">
        <v>27</v>
      </c>
      <c r="AJ53" s="234"/>
      <c r="AK53" s="233">
        <v>27</v>
      </c>
      <c r="AL53" s="234"/>
      <c r="AM53" s="233"/>
      <c r="AN53" s="234"/>
      <c r="AO53" s="233">
        <v>64</v>
      </c>
      <c r="AP53" s="234"/>
      <c r="AQ53" s="233">
        <v>3</v>
      </c>
      <c r="AR53" s="235"/>
      <c r="AS53" s="235"/>
      <c r="AT53" s="234"/>
      <c r="AU53" s="244"/>
      <c r="AV53" s="264"/>
      <c r="AW53" s="264"/>
      <c r="AX53" s="245"/>
      <c r="AY53" s="244"/>
      <c r="AZ53" s="264"/>
      <c r="BA53" s="264"/>
      <c r="BB53" s="245"/>
      <c r="BC53" s="428"/>
      <c r="BD53" s="489"/>
      <c r="BE53" s="489"/>
      <c r="BF53" s="429"/>
      <c r="BG53" s="209"/>
      <c r="BH53" s="427"/>
      <c r="BI53" s="210"/>
      <c r="BJ53" s="211"/>
    </row>
    <row r="54" spans="1:62" s="167" customFormat="1" ht="63.75" customHeight="1" thickBot="1">
      <c r="A54" s="209"/>
      <c r="B54" s="209"/>
      <c r="C54" s="209"/>
      <c r="D54" s="323" t="s">
        <v>113</v>
      </c>
      <c r="E54" s="324"/>
      <c r="F54" s="325"/>
      <c r="G54" s="413" t="s">
        <v>140</v>
      </c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5"/>
      <c r="U54" s="233"/>
      <c r="V54" s="234"/>
      <c r="W54" s="233">
        <v>2</v>
      </c>
      <c r="X54" s="234"/>
      <c r="Y54" s="233"/>
      <c r="Z54" s="234"/>
      <c r="AA54" s="233">
        <v>2</v>
      </c>
      <c r="AB54" s="234"/>
      <c r="AC54" s="233">
        <v>2</v>
      </c>
      <c r="AD54" s="234"/>
      <c r="AE54" s="233">
        <f t="shared" si="2"/>
        <v>60</v>
      </c>
      <c r="AF54" s="234"/>
      <c r="AG54" s="233">
        <v>36</v>
      </c>
      <c r="AH54" s="234"/>
      <c r="AI54" s="233">
        <v>18</v>
      </c>
      <c r="AJ54" s="234"/>
      <c r="AK54" s="233">
        <v>18</v>
      </c>
      <c r="AL54" s="234"/>
      <c r="AM54" s="233"/>
      <c r="AN54" s="234"/>
      <c r="AO54" s="233">
        <v>24</v>
      </c>
      <c r="AP54" s="234"/>
      <c r="AQ54" s="233"/>
      <c r="AR54" s="235"/>
      <c r="AS54" s="235"/>
      <c r="AT54" s="234"/>
      <c r="AU54" s="233">
        <v>2</v>
      </c>
      <c r="AV54" s="235"/>
      <c r="AW54" s="235"/>
      <c r="AX54" s="234"/>
      <c r="AY54" s="233"/>
      <c r="AZ54" s="235"/>
      <c r="BA54" s="235"/>
      <c r="BB54" s="234"/>
      <c r="BC54" s="233"/>
      <c r="BD54" s="235"/>
      <c r="BE54" s="235"/>
      <c r="BF54" s="234"/>
      <c r="BG54" s="209"/>
      <c r="BH54" s="427"/>
      <c r="BI54" s="210"/>
      <c r="BJ54" s="211"/>
    </row>
    <row r="55" spans="1:62" s="10" customFormat="1" ht="30" customHeight="1" thickBot="1">
      <c r="A55" s="209"/>
      <c r="B55" s="209"/>
      <c r="C55" s="209"/>
      <c r="D55" s="275" t="s">
        <v>159</v>
      </c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  <c r="AX55" s="418"/>
      <c r="AY55" s="418"/>
      <c r="AZ55" s="418"/>
      <c r="BA55" s="418"/>
      <c r="BB55" s="418"/>
      <c r="BC55" s="418"/>
      <c r="BD55" s="418"/>
      <c r="BE55" s="418"/>
      <c r="BF55" s="419"/>
      <c r="BG55" s="209"/>
      <c r="BH55" s="427"/>
      <c r="BI55" s="210"/>
      <c r="BJ55" s="211"/>
    </row>
    <row r="56" spans="1:62" s="10" customFormat="1" ht="52.5" customHeight="1">
      <c r="A56" s="209"/>
      <c r="B56" s="209"/>
      <c r="C56" s="209"/>
      <c r="D56" s="323" t="s">
        <v>114</v>
      </c>
      <c r="E56" s="324"/>
      <c r="F56" s="325"/>
      <c r="G56" s="399" t="s">
        <v>141</v>
      </c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1"/>
      <c r="U56" s="374"/>
      <c r="V56" s="375"/>
      <c r="W56" s="233"/>
      <c r="X56" s="234"/>
      <c r="Y56" s="233"/>
      <c r="Z56" s="234"/>
      <c r="AA56" s="233"/>
      <c r="AB56" s="234"/>
      <c r="AC56" s="233"/>
      <c r="AD56" s="234"/>
      <c r="AE56" s="233"/>
      <c r="AF56" s="234"/>
      <c r="AG56" s="233"/>
      <c r="AH56" s="234"/>
      <c r="AI56" s="233"/>
      <c r="AJ56" s="234"/>
      <c r="AK56" s="233"/>
      <c r="AL56" s="234"/>
      <c r="AM56" s="233"/>
      <c r="AN56" s="234"/>
      <c r="AO56" s="233"/>
      <c r="AP56" s="234"/>
      <c r="AQ56" s="233"/>
      <c r="AR56" s="235"/>
      <c r="AS56" s="235"/>
      <c r="AT56" s="234"/>
      <c r="AU56" s="233"/>
      <c r="AV56" s="235"/>
      <c r="AW56" s="235"/>
      <c r="AX56" s="234"/>
      <c r="AY56" s="233"/>
      <c r="AZ56" s="235"/>
      <c r="BA56" s="235"/>
      <c r="BB56" s="234"/>
      <c r="BC56" s="233"/>
      <c r="BD56" s="235"/>
      <c r="BE56" s="235"/>
      <c r="BF56" s="234"/>
      <c r="BG56" s="209"/>
      <c r="BH56" s="427"/>
      <c r="BI56" s="210"/>
      <c r="BJ56" s="211"/>
    </row>
    <row r="57" spans="1:62" s="10" customFormat="1" ht="51.75" customHeight="1">
      <c r="A57" s="209"/>
      <c r="B57" s="209"/>
      <c r="C57" s="209"/>
      <c r="D57" s="323"/>
      <c r="E57" s="324"/>
      <c r="F57" s="325"/>
      <c r="G57" s="381" t="s">
        <v>142</v>
      </c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3"/>
      <c r="U57" s="374"/>
      <c r="V57" s="375"/>
      <c r="W57" s="233">
        <v>1</v>
      </c>
      <c r="X57" s="234"/>
      <c r="Y57" s="233"/>
      <c r="Z57" s="234"/>
      <c r="AA57" s="233"/>
      <c r="AB57" s="234"/>
      <c r="AC57" s="233">
        <v>2</v>
      </c>
      <c r="AD57" s="234"/>
      <c r="AE57" s="233">
        <v>60</v>
      </c>
      <c r="AF57" s="234"/>
      <c r="AG57" s="233">
        <v>27</v>
      </c>
      <c r="AH57" s="234"/>
      <c r="AI57" s="233">
        <v>9</v>
      </c>
      <c r="AJ57" s="234"/>
      <c r="AK57" s="233">
        <v>18</v>
      </c>
      <c r="AL57" s="234"/>
      <c r="AM57" s="233"/>
      <c r="AN57" s="234"/>
      <c r="AO57" s="233">
        <v>33</v>
      </c>
      <c r="AP57" s="234"/>
      <c r="AQ57" s="233">
        <v>1.5</v>
      </c>
      <c r="AR57" s="235"/>
      <c r="AS57" s="235"/>
      <c r="AT57" s="234"/>
      <c r="AU57" s="233"/>
      <c r="AV57" s="235"/>
      <c r="AW57" s="235"/>
      <c r="AX57" s="234"/>
      <c r="AY57" s="233"/>
      <c r="AZ57" s="235"/>
      <c r="BA57" s="235"/>
      <c r="BB57" s="234"/>
      <c r="BC57" s="233"/>
      <c r="BD57" s="235"/>
      <c r="BE57" s="235"/>
      <c r="BF57" s="234"/>
      <c r="BG57" s="209"/>
      <c r="BH57" s="427"/>
      <c r="BI57" s="210"/>
      <c r="BJ57" s="211"/>
    </row>
    <row r="58" spans="1:62" s="10" customFormat="1" ht="43.5" customHeight="1">
      <c r="A58" s="209"/>
      <c r="B58" s="209"/>
      <c r="C58" s="209"/>
      <c r="D58" s="391"/>
      <c r="E58" s="392"/>
      <c r="F58" s="393"/>
      <c r="G58" s="381" t="s">
        <v>143</v>
      </c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3"/>
      <c r="U58" s="374"/>
      <c r="V58" s="375"/>
      <c r="W58" s="233">
        <v>2</v>
      </c>
      <c r="X58" s="234"/>
      <c r="Y58" s="233"/>
      <c r="Z58" s="234"/>
      <c r="AA58" s="233"/>
      <c r="AB58" s="234"/>
      <c r="AC58" s="233">
        <v>2</v>
      </c>
      <c r="AD58" s="234"/>
      <c r="AE58" s="233">
        <v>60</v>
      </c>
      <c r="AF58" s="234"/>
      <c r="AG58" s="233">
        <v>18</v>
      </c>
      <c r="AH58" s="234"/>
      <c r="AI58" s="233"/>
      <c r="AJ58" s="234"/>
      <c r="AK58" s="233">
        <v>18</v>
      </c>
      <c r="AL58" s="234"/>
      <c r="AM58" s="233"/>
      <c r="AN58" s="234"/>
      <c r="AO58" s="233">
        <v>42</v>
      </c>
      <c r="AP58" s="234"/>
      <c r="AQ58" s="233"/>
      <c r="AR58" s="235"/>
      <c r="AS58" s="235"/>
      <c r="AT58" s="234"/>
      <c r="AU58" s="233">
        <v>1</v>
      </c>
      <c r="AV58" s="235"/>
      <c r="AW58" s="235"/>
      <c r="AX58" s="234"/>
      <c r="AY58" s="233"/>
      <c r="AZ58" s="235"/>
      <c r="BA58" s="235"/>
      <c r="BB58" s="234"/>
      <c r="BC58" s="233"/>
      <c r="BD58" s="235"/>
      <c r="BE58" s="235"/>
      <c r="BF58" s="234"/>
      <c r="BG58" s="209"/>
      <c r="BH58" s="427"/>
      <c r="BI58" s="210"/>
      <c r="BJ58" s="211"/>
    </row>
    <row r="59" spans="1:62" s="10" customFormat="1" ht="37.5" customHeight="1">
      <c r="A59" s="209"/>
      <c r="B59" s="209"/>
      <c r="C59" s="209"/>
      <c r="D59" s="323" t="s">
        <v>114</v>
      </c>
      <c r="E59" s="324"/>
      <c r="F59" s="325"/>
      <c r="G59" s="381" t="s">
        <v>58</v>
      </c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3"/>
      <c r="U59" s="384"/>
      <c r="V59" s="385"/>
      <c r="W59" s="244">
        <v>3</v>
      </c>
      <c r="X59" s="245"/>
      <c r="Y59" s="244"/>
      <c r="Z59" s="245"/>
      <c r="AA59" s="244"/>
      <c r="AB59" s="245"/>
      <c r="AC59" s="244">
        <v>14</v>
      </c>
      <c r="AD59" s="245"/>
      <c r="AE59" s="244">
        <v>420</v>
      </c>
      <c r="AF59" s="245"/>
      <c r="AG59" s="244"/>
      <c r="AH59" s="245"/>
      <c r="AI59" s="244"/>
      <c r="AJ59" s="245"/>
      <c r="AK59" s="244"/>
      <c r="AL59" s="245"/>
      <c r="AM59" s="244"/>
      <c r="AN59" s="245"/>
      <c r="AO59" s="244">
        <v>420</v>
      </c>
      <c r="AP59" s="245"/>
      <c r="AQ59" s="323"/>
      <c r="AR59" s="324"/>
      <c r="AS59" s="324"/>
      <c r="AT59" s="325"/>
      <c r="AU59" s="323"/>
      <c r="AV59" s="324"/>
      <c r="AW59" s="324"/>
      <c r="AX59" s="325"/>
      <c r="AY59" s="484"/>
      <c r="AZ59" s="485"/>
      <c r="BA59" s="485"/>
      <c r="BB59" s="486"/>
      <c r="BC59" s="323"/>
      <c r="BD59" s="324"/>
      <c r="BE59" s="324"/>
      <c r="BF59" s="325"/>
      <c r="BG59" s="209"/>
      <c r="BH59" s="427"/>
      <c r="BI59" s="210"/>
      <c r="BJ59" s="211"/>
    </row>
    <row r="60" spans="1:62" s="10" customFormat="1" ht="43.5" customHeight="1" thickBot="1">
      <c r="A60" s="209"/>
      <c r="B60" s="209"/>
      <c r="C60" s="209"/>
      <c r="D60" s="376" t="s">
        <v>115</v>
      </c>
      <c r="E60" s="377"/>
      <c r="F60" s="378"/>
      <c r="G60" s="340" t="s">
        <v>144</v>
      </c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2"/>
      <c r="U60" s="379"/>
      <c r="V60" s="380"/>
      <c r="W60" s="343"/>
      <c r="X60" s="344"/>
      <c r="Y60" s="389"/>
      <c r="Z60" s="390"/>
      <c r="AA60" s="389"/>
      <c r="AB60" s="390"/>
      <c r="AC60" s="376">
        <v>12</v>
      </c>
      <c r="AD60" s="378"/>
      <c r="AE60" s="246">
        <v>360</v>
      </c>
      <c r="AF60" s="247"/>
      <c r="AG60" s="246"/>
      <c r="AH60" s="247"/>
      <c r="AI60" s="246"/>
      <c r="AJ60" s="247"/>
      <c r="AK60" s="246"/>
      <c r="AL60" s="247"/>
      <c r="AM60" s="246"/>
      <c r="AN60" s="247"/>
      <c r="AO60" s="246">
        <v>360</v>
      </c>
      <c r="AP60" s="247"/>
      <c r="AQ60" s="246"/>
      <c r="AR60" s="326"/>
      <c r="AS60" s="326"/>
      <c r="AT60" s="247"/>
      <c r="AU60" s="246"/>
      <c r="AV60" s="326"/>
      <c r="AW60" s="326"/>
      <c r="AX60" s="247"/>
      <c r="AY60" s="443"/>
      <c r="AZ60" s="444"/>
      <c r="BA60" s="444"/>
      <c r="BB60" s="445"/>
      <c r="BC60" s="246"/>
      <c r="BD60" s="326"/>
      <c r="BE60" s="326"/>
      <c r="BF60" s="247"/>
      <c r="BG60" s="209"/>
      <c r="BH60" s="427"/>
      <c r="BI60" s="210"/>
      <c r="BJ60" s="211"/>
    </row>
    <row r="61" spans="1:62" s="10" customFormat="1" ht="28.5" customHeight="1" thickBot="1">
      <c r="A61" s="209"/>
      <c r="B61" s="209"/>
      <c r="C61" s="209"/>
      <c r="D61" s="345" t="s">
        <v>116</v>
      </c>
      <c r="E61" s="346"/>
      <c r="F61" s="346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8"/>
      <c r="U61" s="230">
        <v>3</v>
      </c>
      <c r="V61" s="231"/>
      <c r="W61" s="230">
        <v>5</v>
      </c>
      <c r="X61" s="231"/>
      <c r="Y61" s="230">
        <v>4</v>
      </c>
      <c r="Z61" s="231"/>
      <c r="AA61" s="265">
        <v>5</v>
      </c>
      <c r="AB61" s="266"/>
      <c r="AC61" s="320">
        <f>SUM(AC57:AC60)</f>
        <v>30</v>
      </c>
      <c r="AD61" s="322"/>
      <c r="AE61" s="230">
        <f>SUM(AE57:AE60)</f>
        <v>900</v>
      </c>
      <c r="AF61" s="231"/>
      <c r="AG61" s="230">
        <f>SUM(AG57:AG60)</f>
        <v>45</v>
      </c>
      <c r="AH61" s="231"/>
      <c r="AI61" s="230">
        <f>SUM(AI57:AI60)</f>
        <v>9</v>
      </c>
      <c r="AJ61" s="231"/>
      <c r="AK61" s="230">
        <f>SUM(AK57:AK60)</f>
        <v>36</v>
      </c>
      <c r="AL61" s="231"/>
      <c r="AM61" s="230"/>
      <c r="AN61" s="231"/>
      <c r="AO61" s="230">
        <f>SUM(AO57:AO60)</f>
        <v>855</v>
      </c>
      <c r="AP61" s="231"/>
      <c r="AQ61" s="230">
        <f>SUM(AQ57:AT60,AQ48:AT54)</f>
        <v>13.5</v>
      </c>
      <c r="AR61" s="232"/>
      <c r="AS61" s="232"/>
      <c r="AT61" s="231"/>
      <c r="AU61" s="230">
        <f>SUM(AU58:AX60,AU48:AX54)</f>
        <v>6.5</v>
      </c>
      <c r="AV61" s="232"/>
      <c r="AW61" s="232"/>
      <c r="AX61" s="231"/>
      <c r="AY61" s="230"/>
      <c r="AZ61" s="232"/>
      <c r="BA61" s="232"/>
      <c r="BB61" s="231"/>
      <c r="BC61" s="230"/>
      <c r="BD61" s="232"/>
      <c r="BE61" s="232"/>
      <c r="BF61" s="231"/>
      <c r="BG61" s="209"/>
      <c r="BH61" s="427"/>
      <c r="BI61" s="210"/>
      <c r="BJ61" s="211"/>
    </row>
    <row r="62" spans="1:62" s="10" customFormat="1" ht="35.25" customHeight="1" thickBot="1">
      <c r="A62" s="209"/>
      <c r="B62" s="209"/>
      <c r="C62" s="209"/>
      <c r="D62" s="386" t="s">
        <v>117</v>
      </c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8"/>
      <c r="U62" s="320">
        <f>SUM(U61,U46)</f>
        <v>3</v>
      </c>
      <c r="V62" s="322"/>
      <c r="W62" s="320">
        <f>SUM(W61,W46)</f>
        <v>9</v>
      </c>
      <c r="X62" s="322"/>
      <c r="Y62" s="320">
        <f>SUM(Y61,Y46)</f>
        <v>6</v>
      </c>
      <c r="Z62" s="322"/>
      <c r="AA62" s="320">
        <f>SUM(AA61,AA46)</f>
        <v>8</v>
      </c>
      <c r="AB62" s="322"/>
      <c r="AC62" s="320">
        <f>SUM(AC61,AC48:AD54,AC46)</f>
        <v>67</v>
      </c>
      <c r="AD62" s="322"/>
      <c r="AE62" s="320">
        <f>SUM(AE61,AE48:AF54,AE46)</f>
        <v>2010</v>
      </c>
      <c r="AF62" s="322"/>
      <c r="AG62" s="320">
        <f>SUM(AG61,AG48:AH54,AG46)</f>
        <v>576</v>
      </c>
      <c r="AH62" s="322"/>
      <c r="AI62" s="320">
        <f>SUM(AI61,AI48:AJ54,AI46)</f>
        <v>234</v>
      </c>
      <c r="AJ62" s="322"/>
      <c r="AK62" s="320">
        <f>SUM(AK61,AK48:AL54,AK46)</f>
        <v>342</v>
      </c>
      <c r="AL62" s="322"/>
      <c r="AM62" s="320"/>
      <c r="AN62" s="322"/>
      <c r="AO62" s="320">
        <f>SUM(AO61,AO48:AP54,AO46)</f>
        <v>1432</v>
      </c>
      <c r="AP62" s="322"/>
      <c r="AQ62" s="320">
        <f>SUM(AQ61,AQ46)</f>
        <v>23.5</v>
      </c>
      <c r="AR62" s="321"/>
      <c r="AS62" s="321"/>
      <c r="AT62" s="322"/>
      <c r="AU62" s="320">
        <f>SUM(AU61,AU46)</f>
        <v>8.5</v>
      </c>
      <c r="AV62" s="321"/>
      <c r="AW62" s="321"/>
      <c r="AX62" s="322"/>
      <c r="AY62" s="320"/>
      <c r="AZ62" s="321"/>
      <c r="BA62" s="321"/>
      <c r="BB62" s="322"/>
      <c r="BC62" s="320"/>
      <c r="BD62" s="321"/>
      <c r="BE62" s="321"/>
      <c r="BF62" s="322"/>
      <c r="BG62" s="212"/>
      <c r="BH62" s="213"/>
      <c r="BI62" s="210"/>
      <c r="BJ62" s="211"/>
    </row>
    <row r="63" spans="1:62" s="7" customFormat="1" ht="30" customHeight="1" thickBot="1">
      <c r="A63" s="223"/>
      <c r="B63" s="223"/>
      <c r="C63" s="223"/>
      <c r="D63" s="420" t="s">
        <v>118</v>
      </c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363"/>
      <c r="BG63" s="223"/>
      <c r="BH63" s="213"/>
      <c r="BI63" s="224"/>
      <c r="BJ63" s="225"/>
    </row>
    <row r="64" spans="1:62" s="10" customFormat="1" ht="30" customHeight="1" thickBot="1">
      <c r="A64" s="209"/>
      <c r="B64" s="209"/>
      <c r="C64" s="209"/>
      <c r="D64" s="424" t="s">
        <v>119</v>
      </c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273"/>
      <c r="V64" s="273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6"/>
      <c r="BG64" s="209"/>
      <c r="BH64" s="213"/>
      <c r="BI64" s="210"/>
      <c r="BJ64" s="211"/>
    </row>
    <row r="65" spans="1:62" s="10" customFormat="1" ht="34.5" customHeight="1">
      <c r="A65" s="209"/>
      <c r="B65" s="209"/>
      <c r="C65" s="209"/>
      <c r="D65" s="421" t="s">
        <v>120</v>
      </c>
      <c r="E65" s="422"/>
      <c r="F65" s="423"/>
      <c r="G65" s="641" t="s">
        <v>125</v>
      </c>
      <c r="H65" s="642"/>
      <c r="I65" s="642"/>
      <c r="J65" s="642"/>
      <c r="K65" s="642"/>
      <c r="L65" s="642"/>
      <c r="M65" s="642"/>
      <c r="N65" s="642"/>
      <c r="O65" s="642"/>
      <c r="P65" s="642"/>
      <c r="Q65" s="642"/>
      <c r="R65" s="642"/>
      <c r="S65" s="642"/>
      <c r="T65" s="643"/>
      <c r="U65" s="317"/>
      <c r="V65" s="319"/>
      <c r="W65" s="317">
        <v>2</v>
      </c>
      <c r="X65" s="319"/>
      <c r="Y65" s="317">
        <v>2</v>
      </c>
      <c r="Z65" s="319"/>
      <c r="AA65" s="317">
        <v>2</v>
      </c>
      <c r="AB65" s="319"/>
      <c r="AC65" s="430">
        <v>4</v>
      </c>
      <c r="AD65" s="431"/>
      <c r="AE65" s="244">
        <f>AC65*30</f>
        <v>120</v>
      </c>
      <c r="AF65" s="245"/>
      <c r="AG65" s="317">
        <v>54</v>
      </c>
      <c r="AH65" s="319"/>
      <c r="AI65" s="317">
        <v>27</v>
      </c>
      <c r="AJ65" s="319"/>
      <c r="AK65" s="317">
        <v>27</v>
      </c>
      <c r="AL65" s="319"/>
      <c r="AM65" s="317"/>
      <c r="AN65" s="319"/>
      <c r="AO65" s="317">
        <v>66</v>
      </c>
      <c r="AP65" s="319"/>
      <c r="AQ65" s="317"/>
      <c r="AR65" s="318"/>
      <c r="AS65" s="318"/>
      <c r="AT65" s="319"/>
      <c r="AU65" s="317">
        <v>3</v>
      </c>
      <c r="AV65" s="318"/>
      <c r="AW65" s="318"/>
      <c r="AX65" s="319"/>
      <c r="AY65" s="317"/>
      <c r="AZ65" s="318"/>
      <c r="BA65" s="318"/>
      <c r="BB65" s="319"/>
      <c r="BC65" s="233"/>
      <c r="BD65" s="235"/>
      <c r="BE65" s="235"/>
      <c r="BF65" s="234"/>
      <c r="BG65" s="487"/>
      <c r="BH65" s="211"/>
      <c r="BI65" s="210"/>
      <c r="BJ65" s="211"/>
    </row>
    <row r="66" spans="1:62" s="10" customFormat="1" ht="34.5" customHeight="1">
      <c r="A66" s="209"/>
      <c r="B66" s="209"/>
      <c r="C66" s="209"/>
      <c r="D66" s="246" t="s">
        <v>121</v>
      </c>
      <c r="E66" s="326"/>
      <c r="F66" s="247"/>
      <c r="G66" s="481" t="s">
        <v>126</v>
      </c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3"/>
      <c r="U66" s="244"/>
      <c r="V66" s="245"/>
      <c r="W66" s="244">
        <v>2</v>
      </c>
      <c r="X66" s="245"/>
      <c r="Y66" s="244">
        <v>2</v>
      </c>
      <c r="Z66" s="245"/>
      <c r="AA66" s="244">
        <v>2</v>
      </c>
      <c r="AB66" s="245"/>
      <c r="AC66" s="428">
        <v>4</v>
      </c>
      <c r="AD66" s="429"/>
      <c r="AE66" s="244">
        <f>AC66*30</f>
        <v>120</v>
      </c>
      <c r="AF66" s="245"/>
      <c r="AG66" s="244">
        <v>54</v>
      </c>
      <c r="AH66" s="245"/>
      <c r="AI66" s="244">
        <v>27</v>
      </c>
      <c r="AJ66" s="245"/>
      <c r="AK66" s="244">
        <v>27</v>
      </c>
      <c r="AL66" s="245"/>
      <c r="AM66" s="244"/>
      <c r="AN66" s="245"/>
      <c r="AO66" s="244">
        <v>66</v>
      </c>
      <c r="AP66" s="245"/>
      <c r="AQ66" s="244"/>
      <c r="AR66" s="264"/>
      <c r="AS66" s="264"/>
      <c r="AT66" s="245"/>
      <c r="AU66" s="244">
        <v>3</v>
      </c>
      <c r="AV66" s="264"/>
      <c r="AW66" s="264"/>
      <c r="AX66" s="245"/>
      <c r="AY66" s="244"/>
      <c r="AZ66" s="264"/>
      <c r="BA66" s="264"/>
      <c r="BB66" s="245"/>
      <c r="BC66" s="244"/>
      <c r="BD66" s="264"/>
      <c r="BE66" s="264"/>
      <c r="BF66" s="245"/>
      <c r="BG66" s="487"/>
      <c r="BH66" s="211"/>
      <c r="BI66" s="210"/>
      <c r="BJ66" s="211"/>
    </row>
    <row r="67" spans="1:62" s="10" customFormat="1" ht="34.5" customHeight="1">
      <c r="A67" s="209"/>
      <c r="B67" s="209"/>
      <c r="C67" s="209"/>
      <c r="D67" s="246" t="s">
        <v>122</v>
      </c>
      <c r="E67" s="326"/>
      <c r="F67" s="247"/>
      <c r="G67" s="481" t="s">
        <v>127</v>
      </c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3"/>
      <c r="U67" s="244">
        <v>2</v>
      </c>
      <c r="V67" s="245"/>
      <c r="W67" s="244"/>
      <c r="X67" s="245"/>
      <c r="Y67" s="244"/>
      <c r="Z67" s="245"/>
      <c r="AA67" s="244">
        <v>2</v>
      </c>
      <c r="AB67" s="245"/>
      <c r="AC67" s="428">
        <v>5</v>
      </c>
      <c r="AD67" s="429"/>
      <c r="AE67" s="244">
        <f>AC67*30</f>
        <v>150</v>
      </c>
      <c r="AF67" s="245"/>
      <c r="AG67" s="244">
        <v>54</v>
      </c>
      <c r="AH67" s="245"/>
      <c r="AI67" s="244">
        <v>27</v>
      </c>
      <c r="AJ67" s="245"/>
      <c r="AK67" s="244">
        <v>27</v>
      </c>
      <c r="AL67" s="245"/>
      <c r="AM67" s="244"/>
      <c r="AN67" s="245"/>
      <c r="AO67" s="244">
        <v>96</v>
      </c>
      <c r="AP67" s="245"/>
      <c r="AQ67" s="244"/>
      <c r="AR67" s="264"/>
      <c r="AS67" s="264"/>
      <c r="AT67" s="245"/>
      <c r="AU67" s="244">
        <v>3</v>
      </c>
      <c r="AV67" s="264"/>
      <c r="AW67" s="264"/>
      <c r="AX67" s="245"/>
      <c r="AY67" s="244"/>
      <c r="AZ67" s="264"/>
      <c r="BA67" s="264"/>
      <c r="BB67" s="245"/>
      <c r="BC67" s="244"/>
      <c r="BD67" s="264"/>
      <c r="BE67" s="264"/>
      <c r="BF67" s="245"/>
      <c r="BG67" s="487"/>
      <c r="BH67" s="211"/>
      <c r="BI67" s="210"/>
      <c r="BJ67" s="211"/>
    </row>
    <row r="68" spans="1:62" s="10" customFormat="1" ht="34.5" customHeight="1">
      <c r="A68" s="209"/>
      <c r="B68" s="209"/>
      <c r="C68" s="209"/>
      <c r="D68" s="246" t="s">
        <v>123</v>
      </c>
      <c r="E68" s="326"/>
      <c r="F68" s="247"/>
      <c r="G68" s="481" t="s">
        <v>128</v>
      </c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3"/>
      <c r="U68" s="244">
        <v>2</v>
      </c>
      <c r="V68" s="245"/>
      <c r="W68" s="244"/>
      <c r="X68" s="245"/>
      <c r="Y68" s="244">
        <v>2</v>
      </c>
      <c r="Z68" s="245"/>
      <c r="AA68" s="244">
        <v>2</v>
      </c>
      <c r="AB68" s="245"/>
      <c r="AC68" s="428">
        <v>5</v>
      </c>
      <c r="AD68" s="429"/>
      <c r="AE68" s="244">
        <f>AC68*30</f>
        <v>150</v>
      </c>
      <c r="AF68" s="245"/>
      <c r="AG68" s="233">
        <v>54</v>
      </c>
      <c r="AH68" s="234"/>
      <c r="AI68" s="233">
        <v>27</v>
      </c>
      <c r="AJ68" s="234"/>
      <c r="AK68" s="233">
        <v>27</v>
      </c>
      <c r="AL68" s="234"/>
      <c r="AM68" s="233"/>
      <c r="AN68" s="234"/>
      <c r="AO68" s="233">
        <v>96</v>
      </c>
      <c r="AP68" s="234"/>
      <c r="AQ68" s="233"/>
      <c r="AR68" s="235"/>
      <c r="AS68" s="235"/>
      <c r="AT68" s="234"/>
      <c r="AU68" s="233">
        <v>3</v>
      </c>
      <c r="AV68" s="235"/>
      <c r="AW68" s="235"/>
      <c r="AX68" s="234"/>
      <c r="AY68" s="233"/>
      <c r="AZ68" s="235"/>
      <c r="BA68" s="235"/>
      <c r="BB68" s="234"/>
      <c r="BC68" s="244"/>
      <c r="BD68" s="264"/>
      <c r="BE68" s="264"/>
      <c r="BF68" s="245"/>
      <c r="BG68" s="487"/>
      <c r="BH68" s="211"/>
      <c r="BI68" s="210"/>
      <c r="BJ68" s="211"/>
    </row>
    <row r="69" spans="1:62" s="10" customFormat="1" ht="34.5" customHeight="1" thickBot="1">
      <c r="A69" s="209"/>
      <c r="B69" s="209"/>
      <c r="C69" s="209"/>
      <c r="D69" s="246" t="s">
        <v>124</v>
      </c>
      <c r="E69" s="326"/>
      <c r="F69" s="247"/>
      <c r="G69" s="644" t="s">
        <v>129</v>
      </c>
      <c r="H69" s="645"/>
      <c r="I69" s="645"/>
      <c r="J69" s="645"/>
      <c r="K69" s="645"/>
      <c r="L69" s="645"/>
      <c r="M69" s="645"/>
      <c r="N69" s="645"/>
      <c r="O69" s="645"/>
      <c r="P69" s="645"/>
      <c r="Q69" s="645"/>
      <c r="R69" s="645"/>
      <c r="S69" s="645"/>
      <c r="T69" s="646"/>
      <c r="U69" s="647">
        <v>2</v>
      </c>
      <c r="V69" s="648"/>
      <c r="W69" s="244"/>
      <c r="X69" s="245"/>
      <c r="Y69" s="244">
        <v>2</v>
      </c>
      <c r="Z69" s="245"/>
      <c r="AA69" s="244">
        <v>2</v>
      </c>
      <c r="AB69" s="245"/>
      <c r="AC69" s="428">
        <v>5</v>
      </c>
      <c r="AD69" s="429"/>
      <c r="AE69" s="244">
        <f>AC69*30</f>
        <v>150</v>
      </c>
      <c r="AF69" s="245"/>
      <c r="AG69" s="244">
        <v>54</v>
      </c>
      <c r="AH69" s="245"/>
      <c r="AI69" s="244">
        <v>27</v>
      </c>
      <c r="AJ69" s="245"/>
      <c r="AK69" s="244">
        <v>27</v>
      </c>
      <c r="AL69" s="245"/>
      <c r="AM69" s="244"/>
      <c r="AN69" s="245"/>
      <c r="AO69" s="244">
        <v>96</v>
      </c>
      <c r="AP69" s="245"/>
      <c r="AQ69" s="244"/>
      <c r="AR69" s="264"/>
      <c r="AS69" s="264"/>
      <c r="AT69" s="245"/>
      <c r="AU69" s="244">
        <v>3</v>
      </c>
      <c r="AV69" s="264"/>
      <c r="AW69" s="264"/>
      <c r="AX69" s="245"/>
      <c r="AY69" s="244"/>
      <c r="AZ69" s="264"/>
      <c r="BA69" s="264"/>
      <c r="BB69" s="245"/>
      <c r="BC69" s="244"/>
      <c r="BD69" s="264"/>
      <c r="BE69" s="264"/>
      <c r="BF69" s="245"/>
      <c r="BG69" s="487"/>
      <c r="BH69" s="211"/>
      <c r="BI69" s="210"/>
      <c r="BJ69" s="211"/>
    </row>
    <row r="70" spans="1:62" s="10" customFormat="1" ht="27.75" customHeight="1" thickBot="1">
      <c r="A70" s="209"/>
      <c r="B70" s="209"/>
      <c r="C70" s="209"/>
      <c r="D70" s="386" t="s">
        <v>145</v>
      </c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8"/>
      <c r="U70" s="232">
        <v>3</v>
      </c>
      <c r="V70" s="231"/>
      <c r="W70" s="230">
        <v>2</v>
      </c>
      <c r="X70" s="231"/>
      <c r="Y70" s="230">
        <v>4</v>
      </c>
      <c r="Z70" s="231"/>
      <c r="AA70" s="230">
        <v>5</v>
      </c>
      <c r="AB70" s="231"/>
      <c r="AC70" s="432">
        <f>SUM(AC65:AD69)</f>
        <v>23</v>
      </c>
      <c r="AD70" s="433"/>
      <c r="AE70" s="230">
        <f>SUM(AE65:AE69)</f>
        <v>690</v>
      </c>
      <c r="AF70" s="231"/>
      <c r="AG70" s="230">
        <f>SUM(AG65:AG69)</f>
        <v>270</v>
      </c>
      <c r="AH70" s="231"/>
      <c r="AI70" s="230">
        <f>SUM(AI65:AI69)</f>
        <v>135</v>
      </c>
      <c r="AJ70" s="231"/>
      <c r="AK70" s="230">
        <f>SUM(AK65:AK69)</f>
        <v>135</v>
      </c>
      <c r="AL70" s="231"/>
      <c r="AM70" s="230"/>
      <c r="AN70" s="231"/>
      <c r="AO70" s="230">
        <f>SUM(AO65:AO69)</f>
        <v>420</v>
      </c>
      <c r="AP70" s="231"/>
      <c r="AQ70" s="230">
        <f>SUM(AQ65:AQ66)</f>
        <v>0</v>
      </c>
      <c r="AR70" s="232"/>
      <c r="AS70" s="232"/>
      <c r="AT70" s="231"/>
      <c r="AU70" s="230">
        <f>SUM(AU65:AU69)</f>
        <v>15</v>
      </c>
      <c r="AV70" s="232"/>
      <c r="AW70" s="232"/>
      <c r="AX70" s="231"/>
      <c r="AY70" s="230"/>
      <c r="AZ70" s="232"/>
      <c r="BA70" s="232"/>
      <c r="BB70" s="231"/>
      <c r="BC70" s="230"/>
      <c r="BD70" s="232"/>
      <c r="BE70" s="232"/>
      <c r="BF70" s="231"/>
      <c r="BG70" s="487"/>
      <c r="BH70" s="488"/>
      <c r="BI70" s="488"/>
      <c r="BJ70" s="488"/>
    </row>
    <row r="71" spans="1:62" s="10" customFormat="1" ht="36.75" customHeight="1" thickBot="1">
      <c r="A71" s="209"/>
      <c r="B71" s="209"/>
      <c r="C71" s="209"/>
      <c r="D71" s="453" t="s">
        <v>146</v>
      </c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5"/>
      <c r="U71" s="298">
        <v>3</v>
      </c>
      <c r="V71" s="299"/>
      <c r="W71" s="298">
        <v>2</v>
      </c>
      <c r="X71" s="299"/>
      <c r="Y71" s="298">
        <v>4</v>
      </c>
      <c r="Z71" s="299"/>
      <c r="AA71" s="298">
        <v>5</v>
      </c>
      <c r="AB71" s="299"/>
      <c r="AC71" s="230">
        <f>SUM(AC70)</f>
        <v>23</v>
      </c>
      <c r="AD71" s="231"/>
      <c r="AE71" s="230">
        <f>SUM(AE70)</f>
        <v>690</v>
      </c>
      <c r="AF71" s="231"/>
      <c r="AG71" s="230">
        <f>SUM(AG70)</f>
        <v>270</v>
      </c>
      <c r="AH71" s="231"/>
      <c r="AI71" s="230">
        <f>SUM(AI70)</f>
        <v>135</v>
      </c>
      <c r="AJ71" s="231"/>
      <c r="AK71" s="230">
        <f>SUM(AK70)</f>
        <v>135</v>
      </c>
      <c r="AL71" s="231"/>
      <c r="AM71" s="230"/>
      <c r="AN71" s="231"/>
      <c r="AO71" s="230">
        <f>SUM(AO70)</f>
        <v>420</v>
      </c>
      <c r="AP71" s="231"/>
      <c r="AQ71" s="230">
        <f>SUM(AQ70)</f>
        <v>0</v>
      </c>
      <c r="AR71" s="232"/>
      <c r="AS71" s="232"/>
      <c r="AT71" s="231"/>
      <c r="AU71" s="230">
        <f>SUM(AU70)</f>
        <v>15</v>
      </c>
      <c r="AV71" s="232"/>
      <c r="AW71" s="232"/>
      <c r="AX71" s="231"/>
      <c r="AY71" s="230"/>
      <c r="AZ71" s="232"/>
      <c r="BA71" s="232"/>
      <c r="BB71" s="231"/>
      <c r="BC71" s="230"/>
      <c r="BD71" s="232"/>
      <c r="BE71" s="232"/>
      <c r="BF71" s="231"/>
      <c r="BG71" s="209"/>
      <c r="BH71" s="488"/>
      <c r="BI71" s="488"/>
      <c r="BJ71" s="488"/>
    </row>
    <row r="72" spans="1:62" s="16" customFormat="1" ht="31.5" customHeight="1" thickBot="1">
      <c r="A72" s="214"/>
      <c r="B72" s="214"/>
      <c r="C72" s="214"/>
      <c r="D72" s="649" t="s">
        <v>147</v>
      </c>
      <c r="E72" s="650"/>
      <c r="F72" s="650"/>
      <c r="G72" s="650"/>
      <c r="H72" s="650"/>
      <c r="I72" s="650"/>
      <c r="J72" s="650"/>
      <c r="K72" s="650"/>
      <c r="L72" s="650"/>
      <c r="M72" s="650"/>
      <c r="N72" s="650"/>
      <c r="O72" s="650"/>
      <c r="P72" s="650"/>
      <c r="Q72" s="650"/>
      <c r="R72" s="650"/>
      <c r="S72" s="650"/>
      <c r="T72" s="651"/>
      <c r="U72" s="300">
        <f>SUM(U71,U62)</f>
        <v>6</v>
      </c>
      <c r="V72" s="302"/>
      <c r="W72" s="300">
        <f>SUM(W71,W62)</f>
        <v>11</v>
      </c>
      <c r="X72" s="302"/>
      <c r="Y72" s="300">
        <f>SUM(Y71,Y62)</f>
        <v>10</v>
      </c>
      <c r="Z72" s="302"/>
      <c r="AA72" s="300">
        <f>SUM(AA71,AA62)</f>
        <v>13</v>
      </c>
      <c r="AB72" s="302"/>
      <c r="AC72" s="296">
        <f>SUM(AC71,AC62)</f>
        <v>90</v>
      </c>
      <c r="AD72" s="297"/>
      <c r="AE72" s="296">
        <f>SUM(AE71,AE62)</f>
        <v>2700</v>
      </c>
      <c r="AF72" s="297"/>
      <c r="AG72" s="296">
        <f>SUM(AG71,AG62)</f>
        <v>846</v>
      </c>
      <c r="AH72" s="297"/>
      <c r="AI72" s="296">
        <f>SUM(AI71,AI62)</f>
        <v>369</v>
      </c>
      <c r="AJ72" s="297"/>
      <c r="AK72" s="296">
        <f>SUM(AK71,AK62)</f>
        <v>477</v>
      </c>
      <c r="AL72" s="297"/>
      <c r="AM72" s="296">
        <f>SUM(AM71,AM62)</f>
        <v>0</v>
      </c>
      <c r="AN72" s="297"/>
      <c r="AO72" s="296">
        <f>SUM(AO71,AO62)</f>
        <v>1852</v>
      </c>
      <c r="AP72" s="297"/>
      <c r="AQ72" s="300">
        <f>SUM(AQ71,AQ62)</f>
        <v>23.5</v>
      </c>
      <c r="AR72" s="301"/>
      <c r="AS72" s="301"/>
      <c r="AT72" s="302"/>
      <c r="AU72" s="300">
        <f>SUM(AU71,AU62)</f>
        <v>23.5</v>
      </c>
      <c r="AV72" s="301"/>
      <c r="AW72" s="301"/>
      <c r="AX72" s="302"/>
      <c r="AY72" s="300"/>
      <c r="AZ72" s="301"/>
      <c r="BA72" s="301"/>
      <c r="BB72" s="302"/>
      <c r="BC72" s="306"/>
      <c r="BD72" s="307"/>
      <c r="BE72" s="307"/>
      <c r="BF72" s="308"/>
      <c r="BG72" s="214"/>
      <c r="BH72" s="215"/>
      <c r="BI72" s="216"/>
      <c r="BJ72" s="215"/>
    </row>
    <row r="73" spans="1:62" s="15" customFormat="1" ht="25.5" customHeight="1" thickBot="1">
      <c r="A73" s="205"/>
      <c r="B73" s="205"/>
      <c r="C73" s="205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652" t="s">
        <v>148</v>
      </c>
      <c r="V73" s="653"/>
      <c r="W73" s="653"/>
      <c r="X73" s="653"/>
      <c r="Y73" s="653"/>
      <c r="Z73" s="653"/>
      <c r="AA73" s="653"/>
      <c r="AB73" s="653"/>
      <c r="AC73" s="653"/>
      <c r="AD73" s="653"/>
      <c r="AE73" s="653"/>
      <c r="AF73" s="653"/>
      <c r="AG73" s="653"/>
      <c r="AH73" s="653"/>
      <c r="AI73" s="653"/>
      <c r="AJ73" s="653"/>
      <c r="AK73" s="653"/>
      <c r="AL73" s="653"/>
      <c r="AM73" s="653"/>
      <c r="AN73" s="653"/>
      <c r="AO73" s="653"/>
      <c r="AP73" s="654"/>
      <c r="AQ73" s="230">
        <v>3</v>
      </c>
      <c r="AR73" s="232"/>
      <c r="AS73" s="232"/>
      <c r="AT73" s="231"/>
      <c r="AU73" s="230">
        <v>3</v>
      </c>
      <c r="AV73" s="232"/>
      <c r="AW73" s="232"/>
      <c r="AX73" s="231"/>
      <c r="AY73" s="311"/>
      <c r="AZ73" s="312"/>
      <c r="BA73" s="312"/>
      <c r="BB73" s="313"/>
      <c r="BC73" s="303"/>
      <c r="BD73" s="304"/>
      <c r="BE73" s="304"/>
      <c r="BF73" s="305"/>
      <c r="BG73" s="205"/>
      <c r="BH73" s="218"/>
      <c r="BI73" s="219"/>
      <c r="BJ73" s="218"/>
    </row>
    <row r="74" spans="1:62" s="15" customFormat="1" ht="24" customHeight="1" thickBot="1">
      <c r="A74" s="205"/>
      <c r="B74" s="205"/>
      <c r="C74" s="226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652" t="s">
        <v>149</v>
      </c>
      <c r="V74" s="653"/>
      <c r="W74" s="653"/>
      <c r="X74" s="653"/>
      <c r="Y74" s="653"/>
      <c r="Z74" s="653"/>
      <c r="AA74" s="653"/>
      <c r="AB74" s="653"/>
      <c r="AC74" s="653"/>
      <c r="AD74" s="653"/>
      <c r="AE74" s="653"/>
      <c r="AF74" s="653"/>
      <c r="AG74" s="653"/>
      <c r="AH74" s="653"/>
      <c r="AI74" s="653"/>
      <c r="AJ74" s="653"/>
      <c r="AK74" s="653"/>
      <c r="AL74" s="653"/>
      <c r="AM74" s="653"/>
      <c r="AN74" s="653"/>
      <c r="AO74" s="653"/>
      <c r="AP74" s="654"/>
      <c r="AQ74" s="230">
        <v>5</v>
      </c>
      <c r="AR74" s="232"/>
      <c r="AS74" s="232"/>
      <c r="AT74" s="231"/>
      <c r="AU74" s="230">
        <v>6</v>
      </c>
      <c r="AV74" s="232"/>
      <c r="AW74" s="232"/>
      <c r="AX74" s="231"/>
      <c r="AY74" s="230">
        <v>1</v>
      </c>
      <c r="AZ74" s="232"/>
      <c r="BA74" s="232"/>
      <c r="BB74" s="231"/>
      <c r="BC74" s="303"/>
      <c r="BD74" s="304"/>
      <c r="BE74" s="304"/>
      <c r="BF74" s="305"/>
      <c r="BG74" s="205"/>
      <c r="BH74" s="218"/>
      <c r="BI74" s="219"/>
      <c r="BJ74" s="218"/>
    </row>
    <row r="75" spans="1:62" s="15" customFormat="1" ht="22.5" customHeight="1" thickBot="1">
      <c r="A75" s="205"/>
      <c r="B75" s="205"/>
      <c r="C75" s="226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652" t="s">
        <v>150</v>
      </c>
      <c r="V75" s="653"/>
      <c r="W75" s="653"/>
      <c r="X75" s="653"/>
      <c r="Y75" s="653"/>
      <c r="Z75" s="653"/>
      <c r="AA75" s="653"/>
      <c r="AB75" s="653"/>
      <c r="AC75" s="653"/>
      <c r="AD75" s="653"/>
      <c r="AE75" s="653"/>
      <c r="AF75" s="653"/>
      <c r="AG75" s="653"/>
      <c r="AH75" s="653"/>
      <c r="AI75" s="653"/>
      <c r="AJ75" s="653"/>
      <c r="AK75" s="653"/>
      <c r="AL75" s="653"/>
      <c r="AM75" s="653"/>
      <c r="AN75" s="653"/>
      <c r="AO75" s="653"/>
      <c r="AP75" s="654"/>
      <c r="AQ75" s="230"/>
      <c r="AR75" s="232"/>
      <c r="AS75" s="232"/>
      <c r="AT75" s="231"/>
      <c r="AU75" s="230"/>
      <c r="AV75" s="232"/>
      <c r="AW75" s="232"/>
      <c r="AX75" s="231"/>
      <c r="AY75" s="311"/>
      <c r="AZ75" s="312"/>
      <c r="BA75" s="312"/>
      <c r="BB75" s="313"/>
      <c r="BC75" s="303"/>
      <c r="BD75" s="304"/>
      <c r="BE75" s="304"/>
      <c r="BF75" s="305"/>
      <c r="BG75" s="205"/>
      <c r="BH75" s="218"/>
      <c r="BI75" s="219"/>
      <c r="BJ75" s="218"/>
    </row>
    <row r="76" spans="1:62" s="17" customFormat="1" ht="25.5" customHeight="1" thickBot="1">
      <c r="A76" s="220"/>
      <c r="B76" s="220"/>
      <c r="C76" s="22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652" t="s">
        <v>151</v>
      </c>
      <c r="V76" s="653"/>
      <c r="W76" s="653"/>
      <c r="X76" s="653"/>
      <c r="Y76" s="653"/>
      <c r="Z76" s="653"/>
      <c r="AA76" s="653"/>
      <c r="AB76" s="653"/>
      <c r="AC76" s="653"/>
      <c r="AD76" s="653"/>
      <c r="AE76" s="653"/>
      <c r="AF76" s="653"/>
      <c r="AG76" s="653"/>
      <c r="AH76" s="653"/>
      <c r="AI76" s="653"/>
      <c r="AJ76" s="653"/>
      <c r="AK76" s="653"/>
      <c r="AL76" s="653"/>
      <c r="AM76" s="653"/>
      <c r="AN76" s="653"/>
      <c r="AO76" s="653"/>
      <c r="AP76" s="654"/>
      <c r="AQ76" s="230">
        <v>1</v>
      </c>
      <c r="AR76" s="232"/>
      <c r="AS76" s="232"/>
      <c r="AT76" s="231"/>
      <c r="AU76" s="230"/>
      <c r="AV76" s="232"/>
      <c r="AW76" s="232"/>
      <c r="AX76" s="231"/>
      <c r="AY76" s="311"/>
      <c r="AZ76" s="312"/>
      <c r="BA76" s="312"/>
      <c r="BB76" s="313"/>
      <c r="BC76" s="303"/>
      <c r="BD76" s="304"/>
      <c r="BE76" s="304"/>
      <c r="BF76" s="305"/>
      <c r="BG76" s="218"/>
      <c r="BH76" s="218"/>
      <c r="BI76" s="219"/>
      <c r="BJ76" s="218"/>
    </row>
    <row r="77" spans="3:62" s="17" customFormat="1" ht="25.5" customHeight="1">
      <c r="C77" s="80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79"/>
      <c r="BH77" s="79"/>
      <c r="BI77" s="178"/>
      <c r="BJ77" s="79"/>
    </row>
    <row r="78" spans="3:62" s="17" customFormat="1" ht="25.5" customHeight="1">
      <c r="C78" s="80"/>
      <c r="D78" s="150"/>
      <c r="E78" s="150"/>
      <c r="F78" s="150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49"/>
      <c r="V78" s="149"/>
      <c r="W78" s="152"/>
      <c r="X78" s="152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79"/>
      <c r="BH78" s="79"/>
      <c r="BI78" s="178"/>
      <c r="BJ78" s="79"/>
    </row>
    <row r="79" spans="7:61" s="17" customFormat="1" ht="25.5" customHeight="1">
      <c r="G79" s="657" t="s">
        <v>152</v>
      </c>
      <c r="H79" s="657"/>
      <c r="I79" s="657"/>
      <c r="J79" s="657"/>
      <c r="K79" s="657"/>
      <c r="L79" s="657"/>
      <c r="M79" s="657"/>
      <c r="N79" s="657"/>
      <c r="O79" s="657"/>
      <c r="P79" s="658"/>
      <c r="Q79" s="658"/>
      <c r="R79" s="658"/>
      <c r="S79" s="659"/>
      <c r="T79" s="667"/>
      <c r="U79" s="667"/>
      <c r="V79" s="668"/>
      <c r="W79" s="660" t="s">
        <v>153</v>
      </c>
      <c r="X79" s="655" t="s">
        <v>154</v>
      </c>
      <c r="Y79" s="655"/>
      <c r="Z79" s="655"/>
      <c r="AA79" s="655"/>
      <c r="AB79" s="655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8"/>
      <c r="BF79" s="162"/>
      <c r="BI79" s="179"/>
    </row>
    <row r="80" spans="7:61" s="17" customFormat="1" ht="38.25" customHeight="1">
      <c r="G80" s="657"/>
      <c r="H80" s="657"/>
      <c r="I80" s="657"/>
      <c r="J80" s="657"/>
      <c r="K80" s="657"/>
      <c r="L80" s="657"/>
      <c r="M80" s="657"/>
      <c r="N80" s="657"/>
      <c r="O80" s="657"/>
      <c r="P80" s="666"/>
      <c r="Q80" s="656" t="s">
        <v>155</v>
      </c>
      <c r="R80" s="656"/>
      <c r="S80" s="656"/>
      <c r="T80" s="656"/>
      <c r="U80" s="666"/>
      <c r="V80" s="666"/>
      <c r="W80" s="666"/>
      <c r="X80" s="666"/>
      <c r="Y80" s="666"/>
      <c r="Z80" s="664"/>
      <c r="AA80" s="664"/>
      <c r="AB80" s="666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I80" s="179"/>
    </row>
    <row r="81" spans="4:62" s="17" customFormat="1" ht="15" customHeight="1">
      <c r="D81" s="19"/>
      <c r="E81" s="20"/>
      <c r="F81" s="20"/>
      <c r="G81" s="669"/>
      <c r="H81" s="669"/>
      <c r="I81" s="669"/>
      <c r="J81" s="669"/>
      <c r="K81" s="669"/>
      <c r="L81" s="669"/>
      <c r="M81" s="669"/>
      <c r="N81" s="669"/>
      <c r="O81" s="669"/>
      <c r="P81" s="661"/>
      <c r="Q81" s="666"/>
      <c r="R81" s="666"/>
      <c r="S81" s="666"/>
      <c r="T81" s="666"/>
      <c r="U81" s="663"/>
      <c r="V81" s="662"/>
      <c r="W81" s="662"/>
      <c r="X81" s="665"/>
      <c r="Y81" s="665"/>
      <c r="Z81" s="664"/>
      <c r="AA81" s="664"/>
      <c r="AB81" s="665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81"/>
      <c r="BH81" s="81"/>
      <c r="BI81" s="180"/>
      <c r="BJ81" s="81"/>
    </row>
    <row r="82" spans="4:62" s="17" customFormat="1" ht="25.5" customHeight="1">
      <c r="D82" s="19"/>
      <c r="E82" s="20"/>
      <c r="F82" s="20"/>
      <c r="G82" s="670" t="s">
        <v>156</v>
      </c>
      <c r="H82" s="670"/>
      <c r="I82" s="670"/>
      <c r="J82" s="670"/>
      <c r="K82" s="670"/>
      <c r="L82" s="670"/>
      <c r="M82" s="670"/>
      <c r="N82" s="670"/>
      <c r="O82" s="670"/>
      <c r="P82" s="658"/>
      <c r="Q82" s="658"/>
      <c r="R82" s="658"/>
      <c r="S82" s="659"/>
      <c r="T82" s="667"/>
      <c r="U82" s="667"/>
      <c r="V82" s="668"/>
      <c r="W82" s="660" t="s">
        <v>153</v>
      </c>
      <c r="X82" s="655" t="s">
        <v>154</v>
      </c>
      <c r="Y82" s="655"/>
      <c r="Z82" s="655"/>
      <c r="AA82" s="655"/>
      <c r="AB82" s="655"/>
      <c r="AC82" s="23"/>
      <c r="AD82" s="24"/>
      <c r="AE82" s="25"/>
      <c r="AF82" s="24"/>
      <c r="AG82" s="458" t="s">
        <v>157</v>
      </c>
      <c r="AH82" s="458"/>
      <c r="AI82" s="458"/>
      <c r="AJ82" s="458"/>
      <c r="AK82" s="458"/>
      <c r="AL82" s="458"/>
      <c r="AM82" s="458"/>
      <c r="AN82" s="458"/>
      <c r="AO82" s="458"/>
      <c r="AP82" s="458"/>
      <c r="AQ82" s="458"/>
      <c r="AR82" s="458"/>
      <c r="AS82" s="316"/>
      <c r="AT82" s="316"/>
      <c r="AU82" s="316"/>
      <c r="AV82" s="316"/>
      <c r="AW82" s="316"/>
      <c r="AX82" s="316"/>
      <c r="AY82" s="316"/>
      <c r="AZ82" s="165" t="s">
        <v>158</v>
      </c>
      <c r="BA82" s="165"/>
      <c r="BB82" s="165"/>
      <c r="BC82" s="165"/>
      <c r="BD82" s="165"/>
      <c r="BE82" s="165"/>
      <c r="BF82" s="165"/>
      <c r="BG82" s="166"/>
      <c r="BH82" s="21"/>
      <c r="BI82" s="181"/>
      <c r="BJ82" s="21"/>
    </row>
    <row r="83" spans="4:62" s="17" customFormat="1" ht="18" customHeight="1">
      <c r="D83" s="19"/>
      <c r="E83" s="20"/>
      <c r="F83" s="20"/>
      <c r="G83" s="671"/>
      <c r="H83" s="672"/>
      <c r="I83" s="673"/>
      <c r="J83" s="674"/>
      <c r="K83" s="674"/>
      <c r="L83" s="673"/>
      <c r="M83" s="665"/>
      <c r="N83" s="665"/>
      <c r="O83" s="665"/>
      <c r="P83" s="661"/>
      <c r="Q83" s="656" t="s">
        <v>155</v>
      </c>
      <c r="R83" s="656"/>
      <c r="S83" s="656"/>
      <c r="T83" s="656"/>
      <c r="U83" s="663"/>
      <c r="V83" s="662"/>
      <c r="W83" s="662"/>
      <c r="X83" s="665"/>
      <c r="Y83" s="665"/>
      <c r="Z83" s="664"/>
      <c r="AA83" s="664"/>
      <c r="AB83" s="665"/>
      <c r="AC83" s="28"/>
      <c r="AD83" s="28"/>
      <c r="AE83" s="28"/>
      <c r="AF83" s="28"/>
      <c r="AG83" s="28"/>
      <c r="AH83" s="28"/>
      <c r="AI83" s="28"/>
      <c r="AJ83" s="27"/>
      <c r="AK83" s="27"/>
      <c r="AL83" s="27"/>
      <c r="AM83" s="27"/>
      <c r="AN83" s="27"/>
      <c r="AO83" s="27"/>
      <c r="AP83" s="27"/>
      <c r="AQ83" s="27"/>
      <c r="AR83" s="27"/>
      <c r="AS83" s="456" t="s">
        <v>155</v>
      </c>
      <c r="AT83" s="456"/>
      <c r="AU83" s="456"/>
      <c r="AV83" s="456"/>
      <c r="AW83" s="456"/>
      <c r="AX83" s="456"/>
      <c r="AY83" s="456"/>
      <c r="AZ83" s="457"/>
      <c r="BA83" s="457"/>
      <c r="BB83" s="457"/>
      <c r="BC83" s="457"/>
      <c r="BD83" s="457"/>
      <c r="BE83" s="457"/>
      <c r="BF83" s="457"/>
      <c r="BG83" s="26"/>
      <c r="BH83" s="26"/>
      <c r="BI83" s="182"/>
      <c r="BJ83" s="26"/>
    </row>
    <row r="84" spans="4:65" s="17" customFormat="1" ht="28.5" customHeight="1">
      <c r="D84" s="19"/>
      <c r="E84" s="20"/>
      <c r="F84" s="20"/>
      <c r="G84" s="20"/>
      <c r="H84" s="82"/>
      <c r="I84" s="82"/>
      <c r="J84" s="82"/>
      <c r="K84" s="82"/>
      <c r="L84" s="82"/>
      <c r="M84" s="82"/>
      <c r="N84" s="95"/>
      <c r="O84" s="82"/>
      <c r="P84" s="82"/>
      <c r="Q84" s="95"/>
      <c r="R84" s="82"/>
      <c r="S84" s="96"/>
      <c r="T84" s="97"/>
      <c r="U84" s="96"/>
      <c r="V84" s="98"/>
      <c r="W84" s="87"/>
      <c r="X84" s="87"/>
      <c r="Y84" s="99"/>
      <c r="Z84" s="96"/>
      <c r="AA84" s="97"/>
      <c r="AB84" s="88"/>
      <c r="AC84" s="88"/>
      <c r="AD84" s="88"/>
      <c r="AE84" s="88"/>
      <c r="AF84" s="88"/>
      <c r="AG84" s="88"/>
      <c r="AH84" s="88"/>
      <c r="AI84" s="88"/>
      <c r="AJ84" s="88"/>
      <c r="AK84" s="89"/>
      <c r="AL84" s="102"/>
      <c r="AM84" s="102"/>
      <c r="AN84" s="102"/>
      <c r="AO84" s="102"/>
      <c r="AP84" s="103"/>
      <c r="AQ84" s="104"/>
      <c r="AR84" s="96"/>
      <c r="AS84" s="96"/>
      <c r="AT84" s="96"/>
      <c r="AU84" s="90"/>
      <c r="AV84" s="90"/>
      <c r="AW84" s="90"/>
      <c r="AX84" s="90"/>
      <c r="AY84" s="90"/>
      <c r="AZ84" s="90"/>
      <c r="BA84" s="96"/>
      <c r="BB84" s="96"/>
      <c r="BC84" s="95"/>
      <c r="BD84" s="96"/>
      <c r="BE84" s="97"/>
      <c r="BF84" s="96"/>
      <c r="BG84" s="96"/>
      <c r="BH84" s="96"/>
      <c r="BI84" s="183"/>
      <c r="BJ84" s="101"/>
      <c r="BM84" s="17" t="s">
        <v>2</v>
      </c>
    </row>
    <row r="85" spans="4:62" s="17" customFormat="1" ht="25.5" customHeight="1">
      <c r="D85" s="105"/>
      <c r="E85" s="20"/>
      <c r="F85" s="20"/>
      <c r="G85" s="20"/>
      <c r="H85" s="20"/>
      <c r="I85" s="20"/>
      <c r="J85" s="20"/>
      <c r="K85" s="20"/>
      <c r="L85" s="82"/>
      <c r="M85" s="82"/>
      <c r="N85" s="82"/>
      <c r="O85" s="82"/>
      <c r="P85" s="83"/>
      <c r="Q85" s="84"/>
      <c r="R85" s="84"/>
      <c r="S85" s="84"/>
      <c r="T85" s="85"/>
      <c r="U85" s="85"/>
      <c r="V85" s="86"/>
      <c r="W85" s="87"/>
      <c r="X85" s="295"/>
      <c r="Y85" s="295"/>
      <c r="Z85" s="295"/>
      <c r="AA85" s="295"/>
      <c r="AB85" s="295"/>
      <c r="AC85" s="88"/>
      <c r="AD85" s="83"/>
      <c r="AE85" s="88"/>
      <c r="AF85" s="88"/>
      <c r="AG85" s="88"/>
      <c r="AH85" s="88"/>
      <c r="AI85" s="88"/>
      <c r="AJ85" s="88"/>
      <c r="AK85" s="89"/>
      <c r="AL85" s="105"/>
      <c r="AM85" s="105"/>
      <c r="AN85" s="105"/>
      <c r="AO85" s="105"/>
      <c r="AP85" s="105"/>
      <c r="AQ85" s="105"/>
      <c r="AR85" s="105"/>
      <c r="AS85" s="105"/>
      <c r="AT85" s="105"/>
      <c r="AU85" s="90"/>
      <c r="AV85" s="90"/>
      <c r="AW85" s="90"/>
      <c r="AX85" s="91"/>
      <c r="AY85" s="21"/>
      <c r="AZ85" s="21"/>
      <c r="BA85" s="93"/>
      <c r="BB85" s="92"/>
      <c r="BC85" s="94"/>
      <c r="BD85" s="21"/>
      <c r="BE85" s="92"/>
      <c r="BF85" s="94"/>
      <c r="BG85" s="29"/>
      <c r="BH85" s="106"/>
      <c r="BI85" s="184"/>
      <c r="BJ85" s="29"/>
    </row>
    <row r="86" spans="4:62" s="17" customFormat="1" ht="19.5" customHeight="1">
      <c r="D86" s="107"/>
      <c r="E86" s="108"/>
      <c r="F86" s="82"/>
      <c r="G86" s="82"/>
      <c r="H86" s="82"/>
      <c r="I86" s="82"/>
      <c r="J86" s="82"/>
      <c r="K86" s="82"/>
      <c r="L86" s="82"/>
      <c r="M86" s="82"/>
      <c r="N86" s="95"/>
      <c r="O86" s="82"/>
      <c r="P86" s="82"/>
      <c r="Q86" s="95"/>
      <c r="R86" s="82"/>
      <c r="S86" s="109"/>
      <c r="T86" s="97"/>
      <c r="U86" s="96"/>
      <c r="V86" s="87"/>
      <c r="W86" s="87"/>
      <c r="X86" s="87"/>
      <c r="Y86" s="99"/>
      <c r="Z86" s="96"/>
      <c r="AA86" s="97"/>
      <c r="AB86" s="110"/>
      <c r="AC86" s="108"/>
      <c r="AD86" s="108"/>
      <c r="AE86" s="108"/>
      <c r="AF86" s="108"/>
      <c r="AG86" s="108"/>
      <c r="AH86" s="108"/>
      <c r="AI86" s="108"/>
      <c r="AJ86" s="108"/>
      <c r="AK86" s="108"/>
      <c r="AL86" s="107"/>
      <c r="AM86" s="108"/>
      <c r="AN86" s="82"/>
      <c r="AO86" s="111"/>
      <c r="AP86" s="111"/>
      <c r="AQ86" s="82"/>
      <c r="AR86" s="96"/>
      <c r="AS86" s="96"/>
      <c r="AT86" s="96"/>
      <c r="AU86" s="90"/>
      <c r="AV86" s="315"/>
      <c r="AW86" s="315"/>
      <c r="AX86" s="315"/>
      <c r="AY86" s="315"/>
      <c r="AZ86" s="95"/>
      <c r="BA86" s="21"/>
      <c r="BB86" s="21"/>
      <c r="BC86" s="96"/>
      <c r="BD86" s="96"/>
      <c r="BE86" s="100"/>
      <c r="BF86" s="100"/>
      <c r="BG86" s="96"/>
      <c r="BH86" s="96"/>
      <c r="BI86" s="183"/>
      <c r="BJ86" s="112"/>
    </row>
    <row r="87" s="17" customFormat="1" ht="18" customHeight="1">
      <c r="BI87" s="179"/>
    </row>
    <row r="88" spans="1:62" s="15" customFormat="1" ht="16.5" customHeight="1">
      <c r="A88" s="18"/>
      <c r="B88" s="113"/>
      <c r="C88" s="114"/>
      <c r="D88" s="78"/>
      <c r="E88" s="115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Y88" s="117"/>
      <c r="AO88" s="310"/>
      <c r="AP88" s="310"/>
      <c r="AQ88" s="310"/>
      <c r="AR88" s="310"/>
      <c r="AS88" s="310"/>
      <c r="AT88" s="310"/>
      <c r="AU88" s="310"/>
      <c r="AV88" s="310"/>
      <c r="AW88" s="310"/>
      <c r="AX88" s="310"/>
      <c r="AY88" s="310"/>
      <c r="AZ88" s="310"/>
      <c r="BA88" s="310"/>
      <c r="BB88" s="310"/>
      <c r="BC88" s="310"/>
      <c r="BD88" s="310"/>
      <c r="BE88" s="310"/>
      <c r="BF88" s="310"/>
      <c r="BG88" s="310"/>
      <c r="BH88" s="310"/>
      <c r="BI88" s="310"/>
      <c r="BJ88" s="310"/>
    </row>
    <row r="89" spans="1:62" s="15" customFormat="1" ht="15" customHeight="1">
      <c r="A89" s="18"/>
      <c r="B89" s="113"/>
      <c r="C89" s="119"/>
      <c r="D89" s="119"/>
      <c r="E89" s="119"/>
      <c r="F89" s="119"/>
      <c r="G89" s="119"/>
      <c r="H89" s="119"/>
      <c r="I89" s="119"/>
      <c r="J89" s="120"/>
      <c r="K89" s="120"/>
      <c r="L89" s="120"/>
      <c r="M89" s="120"/>
      <c r="N89" s="121"/>
      <c r="O89" s="44"/>
      <c r="P89" s="44"/>
      <c r="Q89" s="44"/>
      <c r="R89" s="36"/>
      <c r="S89" s="36"/>
      <c r="T89" s="122"/>
      <c r="Y89" s="117"/>
      <c r="AO89" s="118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185"/>
      <c r="BJ89" s="80"/>
    </row>
    <row r="90" spans="1:61" s="15" customFormat="1" ht="16.5" customHeight="1">
      <c r="A90" s="18"/>
      <c r="B90" s="113"/>
      <c r="C90" s="119"/>
      <c r="D90" s="119"/>
      <c r="E90" s="119"/>
      <c r="F90" s="120"/>
      <c r="G90" s="120"/>
      <c r="H90" s="120"/>
      <c r="I90" s="120"/>
      <c r="J90" s="120"/>
      <c r="K90" s="120"/>
      <c r="L90" s="123"/>
      <c r="M90" s="120"/>
      <c r="N90" s="120"/>
      <c r="O90" s="123"/>
      <c r="P90" s="120"/>
      <c r="R90" s="117"/>
      <c r="S90" s="124"/>
      <c r="T90" s="11"/>
      <c r="U90" s="124"/>
      <c r="V90" s="309"/>
      <c r="W90" s="309"/>
      <c r="X90" s="309"/>
      <c r="Y90" s="309"/>
      <c r="Z90" s="309"/>
      <c r="AA90" s="125"/>
      <c r="AB90" s="121"/>
      <c r="AC90" s="125"/>
      <c r="AD90" s="125"/>
      <c r="AE90" s="125"/>
      <c r="AF90" s="125"/>
      <c r="AG90" s="125"/>
      <c r="AH90" s="125"/>
      <c r="AI90" s="126"/>
      <c r="AJ90" s="127"/>
      <c r="AK90" s="127"/>
      <c r="AL90" s="127"/>
      <c r="AM90" s="127"/>
      <c r="AN90" s="128"/>
      <c r="AO90" s="129"/>
      <c r="AS90" s="314"/>
      <c r="AT90" s="314"/>
      <c r="AU90" s="314"/>
      <c r="AV90" s="314"/>
      <c r="AW90" s="314"/>
      <c r="AX90" s="314"/>
      <c r="AY90" s="131"/>
      <c r="AZ90" s="131"/>
      <c r="BA90" s="132"/>
      <c r="BB90" s="132"/>
      <c r="BC90" s="133"/>
      <c r="BD90" s="134"/>
      <c r="BE90" s="134"/>
      <c r="BF90" s="134"/>
      <c r="BG90" s="134"/>
      <c r="BH90" s="135"/>
      <c r="BI90" s="186"/>
    </row>
    <row r="91" spans="1:61" s="15" customFormat="1" ht="16.5" customHeight="1">
      <c r="A91" s="18"/>
      <c r="B91" s="113"/>
      <c r="C91" s="119"/>
      <c r="D91" s="119"/>
      <c r="E91" s="119"/>
      <c r="F91" s="120"/>
      <c r="G91" s="120"/>
      <c r="H91" s="120"/>
      <c r="I91" s="120"/>
      <c r="J91" s="120"/>
      <c r="K91" s="120"/>
      <c r="L91" s="123"/>
      <c r="M91" s="120"/>
      <c r="N91" s="120"/>
      <c r="O91" s="123"/>
      <c r="P91" s="120"/>
      <c r="R91" s="117"/>
      <c r="S91" s="124"/>
      <c r="T91" s="11"/>
      <c r="U91" s="124"/>
      <c r="V91" s="124"/>
      <c r="W91" s="136"/>
      <c r="Y91" s="117"/>
      <c r="Z91" s="125"/>
      <c r="AA91" s="125"/>
      <c r="AB91" s="125"/>
      <c r="AC91" s="125"/>
      <c r="AD91" s="125"/>
      <c r="AE91" s="125"/>
      <c r="AF91" s="125"/>
      <c r="AG91" s="125"/>
      <c r="AH91" s="125"/>
      <c r="AI91" s="126"/>
      <c r="AJ91" s="127"/>
      <c r="AK91" s="127"/>
      <c r="AL91" s="127"/>
      <c r="AM91" s="127"/>
      <c r="AN91" s="128"/>
      <c r="AO91" s="129"/>
      <c r="AS91" s="314"/>
      <c r="AT91" s="314"/>
      <c r="AU91" s="314"/>
      <c r="AV91" s="314"/>
      <c r="AW91" s="314"/>
      <c r="AX91" s="314"/>
      <c r="BA91" s="123"/>
      <c r="BC91" s="117"/>
      <c r="BH91" s="137"/>
      <c r="BI91" s="187"/>
    </row>
    <row r="92" spans="1:61" s="15" customFormat="1" ht="15" customHeight="1">
      <c r="A92" s="18"/>
      <c r="B92" s="113"/>
      <c r="C92" s="119"/>
      <c r="D92" s="119"/>
      <c r="E92" s="119"/>
      <c r="F92" s="119"/>
      <c r="G92" s="119"/>
      <c r="H92" s="119"/>
      <c r="I92" s="119"/>
      <c r="J92" s="120"/>
      <c r="K92" s="120"/>
      <c r="L92" s="120"/>
      <c r="M92" s="120"/>
      <c r="N92" s="121"/>
      <c r="O92" s="44"/>
      <c r="P92" s="44"/>
      <c r="Q92" s="44"/>
      <c r="R92" s="36"/>
      <c r="S92" s="36"/>
      <c r="T92" s="122"/>
      <c r="U92" s="124"/>
      <c r="V92" s="124"/>
      <c r="W92" s="136"/>
      <c r="Y92" s="117"/>
      <c r="Z92" s="125"/>
      <c r="AA92" s="125"/>
      <c r="AB92" s="125"/>
      <c r="AC92" s="125"/>
      <c r="AD92" s="125"/>
      <c r="AE92" s="125"/>
      <c r="AF92" s="125"/>
      <c r="AG92" s="125"/>
      <c r="AH92" s="125"/>
      <c r="AI92" s="126"/>
      <c r="AJ92" s="127"/>
      <c r="AK92" s="127"/>
      <c r="AL92" s="127"/>
      <c r="AM92" s="127"/>
      <c r="AN92" s="128"/>
      <c r="AO92" s="129"/>
      <c r="AS92" s="130"/>
      <c r="AT92" s="130"/>
      <c r="AU92" s="130"/>
      <c r="AV92" s="130"/>
      <c r="AW92" s="130"/>
      <c r="AX92" s="130"/>
      <c r="BA92" s="123"/>
      <c r="BC92" s="117"/>
      <c r="BH92" s="137"/>
      <c r="BI92" s="187"/>
    </row>
    <row r="93" spans="1:61" s="15" customFormat="1" ht="16.5" customHeight="1">
      <c r="A93" s="18"/>
      <c r="B93" s="138"/>
      <c r="C93" s="119"/>
      <c r="D93" s="119"/>
      <c r="E93" s="119"/>
      <c r="F93" s="120"/>
      <c r="G93" s="120"/>
      <c r="H93" s="120"/>
      <c r="I93" s="120"/>
      <c r="J93" s="120"/>
      <c r="K93" s="120"/>
      <c r="L93" s="123"/>
      <c r="M93" s="120"/>
      <c r="N93" s="120"/>
      <c r="O93" s="123"/>
      <c r="P93" s="120"/>
      <c r="R93" s="117"/>
      <c r="T93" s="139"/>
      <c r="U93" s="124"/>
      <c r="V93" s="309"/>
      <c r="W93" s="309"/>
      <c r="X93" s="309"/>
      <c r="Y93" s="309"/>
      <c r="Z93" s="309"/>
      <c r="AA93" s="125"/>
      <c r="AB93" s="121"/>
      <c r="AC93" s="125"/>
      <c r="AD93" s="125"/>
      <c r="AE93" s="125"/>
      <c r="AF93" s="125"/>
      <c r="AG93" s="125"/>
      <c r="AH93" s="125"/>
      <c r="AI93" s="126"/>
      <c r="AJ93" s="127"/>
      <c r="AK93" s="127"/>
      <c r="AL93" s="127"/>
      <c r="AM93" s="127"/>
      <c r="AN93" s="128"/>
      <c r="AO93" s="129"/>
      <c r="AS93" s="138"/>
      <c r="AT93" s="119"/>
      <c r="AU93" s="119"/>
      <c r="AV93" s="119"/>
      <c r="AW93" s="119"/>
      <c r="AX93" s="119"/>
      <c r="BC93" s="133"/>
      <c r="BD93" s="134"/>
      <c r="BE93" s="134"/>
      <c r="BF93" s="10"/>
      <c r="BG93" s="134"/>
      <c r="BH93" s="135"/>
      <c r="BI93" s="186"/>
    </row>
    <row r="94" spans="1:61" s="15" customFormat="1" ht="15.75" customHeight="1">
      <c r="A94" s="18"/>
      <c r="B94" s="140"/>
      <c r="C94" s="141"/>
      <c r="D94" s="119"/>
      <c r="E94" s="119"/>
      <c r="F94" s="120"/>
      <c r="G94" s="120"/>
      <c r="H94" s="120"/>
      <c r="I94" s="120"/>
      <c r="J94" s="120"/>
      <c r="K94" s="120"/>
      <c r="L94" s="123"/>
      <c r="M94" s="120"/>
      <c r="N94" s="120"/>
      <c r="O94" s="123"/>
      <c r="P94" s="120"/>
      <c r="R94" s="117"/>
      <c r="T94" s="139"/>
      <c r="U94" s="124"/>
      <c r="V94" s="124"/>
      <c r="W94" s="136"/>
      <c r="Y94" s="117"/>
      <c r="Z94" s="142"/>
      <c r="AA94" s="141"/>
      <c r="AB94" s="141"/>
      <c r="AC94" s="141"/>
      <c r="AD94" s="141"/>
      <c r="AE94" s="141"/>
      <c r="AF94" s="141"/>
      <c r="AG94" s="141"/>
      <c r="AH94" s="141"/>
      <c r="AI94" s="141"/>
      <c r="AJ94" s="140"/>
      <c r="AK94" s="141"/>
      <c r="AL94" s="120"/>
      <c r="AM94" s="18"/>
      <c r="AN94" s="18"/>
      <c r="AO94" s="120"/>
      <c r="AS94" s="17"/>
      <c r="AT94" s="143"/>
      <c r="AU94" s="17"/>
      <c r="AV94" s="17"/>
      <c r="AW94" s="34"/>
      <c r="AX94" s="17"/>
      <c r="AY94" s="17"/>
      <c r="AZ94" s="17"/>
      <c r="BA94" s="123"/>
      <c r="BB94" s="123"/>
      <c r="BC94" s="144"/>
      <c r="BH94" s="144"/>
      <c r="BI94" s="188"/>
    </row>
    <row r="95" spans="4:62" ht="15.75">
      <c r="D95" s="119"/>
      <c r="E95" s="119"/>
      <c r="F95" s="119"/>
      <c r="G95" s="119"/>
      <c r="H95" s="119"/>
      <c r="I95" s="119"/>
      <c r="J95" s="120"/>
      <c r="K95" s="120"/>
      <c r="L95" s="120"/>
      <c r="M95" s="120"/>
      <c r="N95" s="121"/>
      <c r="O95" s="44"/>
      <c r="P95" s="44"/>
      <c r="Q95" s="44"/>
      <c r="R95" s="36"/>
      <c r="S95" s="36"/>
      <c r="T95" s="122"/>
      <c r="U95" s="1"/>
      <c r="V95" s="1"/>
      <c r="W95" s="1"/>
      <c r="X95" s="1"/>
      <c r="AV95" s="17"/>
      <c r="AW95" s="145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9"/>
      <c r="BJ95" s="17"/>
    </row>
    <row r="96" spans="4:62" ht="18">
      <c r="D96" s="120"/>
      <c r="E96" s="120"/>
      <c r="F96" s="120"/>
      <c r="G96" s="120"/>
      <c r="H96" s="120"/>
      <c r="I96" s="120"/>
      <c r="J96" s="120"/>
      <c r="K96" s="120"/>
      <c r="L96" s="123"/>
      <c r="M96" s="120"/>
      <c r="N96" s="120"/>
      <c r="O96" s="123"/>
      <c r="P96" s="120"/>
      <c r="Q96" s="146"/>
      <c r="R96" s="117"/>
      <c r="S96" s="15"/>
      <c r="T96" s="124"/>
      <c r="Y96" s="1"/>
      <c r="Z96" s="1"/>
      <c r="AA96" s="1"/>
      <c r="AB96" s="1"/>
      <c r="AC96" s="1"/>
      <c r="AD96" s="1"/>
      <c r="AP96" s="33"/>
      <c r="AW96" s="17"/>
      <c r="AX96" s="17"/>
      <c r="AY96" s="17"/>
      <c r="AZ96" s="17"/>
      <c r="BA96" s="17"/>
      <c r="BB96" s="17"/>
      <c r="BC96" s="17"/>
      <c r="BD96" s="17"/>
      <c r="BE96" s="17"/>
      <c r="BF96" s="34"/>
      <c r="BG96" s="17"/>
      <c r="BH96" s="17"/>
      <c r="BI96" s="179"/>
      <c r="BJ96" s="17"/>
    </row>
    <row r="97" spans="13:61" ht="18">
      <c r="M97" s="1"/>
      <c r="N97" s="1"/>
      <c r="O97" s="1"/>
      <c r="P97" s="1"/>
      <c r="Q97" s="8"/>
      <c r="R97" s="8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W97" s="10"/>
      <c r="AZ97" s="10"/>
      <c r="BC97" s="36"/>
      <c r="BF97" s="36"/>
      <c r="BG97" s="36"/>
      <c r="BH97" s="36"/>
      <c r="BI97" s="189"/>
    </row>
    <row r="98" spans="13:24" ht="12.75">
      <c r="M98" s="1"/>
      <c r="N98" s="1"/>
      <c r="U98" s="1"/>
      <c r="V98" s="1"/>
      <c r="W98" s="1"/>
      <c r="X98" s="1"/>
    </row>
    <row r="99" spans="15:51" ht="18">
      <c r="O99" s="1"/>
      <c r="P99" s="1"/>
      <c r="Q99" s="10"/>
      <c r="R99" s="10"/>
      <c r="S99" s="1"/>
      <c r="T99" s="1"/>
      <c r="AW99" s="33"/>
      <c r="AY99" s="8"/>
    </row>
    <row r="100" spans="13:58" ht="18">
      <c r="M100" s="33"/>
      <c r="N100" s="33"/>
      <c r="O100" s="1"/>
      <c r="P100" s="1"/>
      <c r="Q100" s="8"/>
      <c r="R100" s="8"/>
      <c r="S100" s="1"/>
      <c r="T100" s="1"/>
      <c r="AY100" s="8"/>
      <c r="BF100" s="8"/>
    </row>
    <row r="101" spans="13:14" ht="12.75">
      <c r="M101" s="1"/>
      <c r="N101" s="1"/>
    </row>
    <row r="103" spans="50:51" ht="12.75">
      <c r="AX103" s="8"/>
      <c r="AY103" s="8"/>
    </row>
  </sheetData>
  <sheetProtection/>
  <mergeCells count="638">
    <mergeCell ref="BC53:BF53"/>
    <mergeCell ref="AO53:AP53"/>
    <mergeCell ref="AQ53:AT53"/>
    <mergeCell ref="AU53:AX53"/>
    <mergeCell ref="AY53:BB53"/>
    <mergeCell ref="U65:V65"/>
    <mergeCell ref="AM53:AN53"/>
    <mergeCell ref="AQ57:AT57"/>
    <mergeCell ref="BC57:BF57"/>
    <mergeCell ref="AA57:AB57"/>
    <mergeCell ref="B6:I6"/>
    <mergeCell ref="A2:BJ2"/>
    <mergeCell ref="A3:BJ3"/>
    <mergeCell ref="A4:BJ4"/>
    <mergeCell ref="AH7:AU7"/>
    <mergeCell ref="AH6:AU6"/>
    <mergeCell ref="X9:AU9"/>
    <mergeCell ref="X8:AU8"/>
    <mergeCell ref="AC13:AQ13"/>
    <mergeCell ref="AC14:AQ14"/>
    <mergeCell ref="AD15:AR15"/>
    <mergeCell ref="AV18:AZ18"/>
    <mergeCell ref="BA18:BD18"/>
    <mergeCell ref="AN18:AQ18"/>
    <mergeCell ref="AJ18:AM18"/>
    <mergeCell ref="AR18:AU18"/>
    <mergeCell ref="I18:M18"/>
    <mergeCell ref="D32:F38"/>
    <mergeCell ref="G32:T38"/>
    <mergeCell ref="Y33:Z38"/>
    <mergeCell ref="AA33:AB38"/>
    <mergeCell ref="AO32:AP38"/>
    <mergeCell ref="AC53:AD53"/>
    <mergeCell ref="AE53:AF53"/>
    <mergeCell ref="AG53:AH53"/>
    <mergeCell ref="AI53:AJ53"/>
    <mergeCell ref="AK53:AL53"/>
    <mergeCell ref="AA59:AB59"/>
    <mergeCell ref="AC59:AD59"/>
    <mergeCell ref="AC57:AD57"/>
    <mergeCell ref="BD5:BJ6"/>
    <mergeCell ref="AV6:BC6"/>
    <mergeCell ref="AW5:BC5"/>
    <mergeCell ref="AV8:BB8"/>
    <mergeCell ref="AV10:BC10"/>
    <mergeCell ref="AW12:BC12"/>
    <mergeCell ref="N18:R18"/>
    <mergeCell ref="S18:V18"/>
    <mergeCell ref="E18:H18"/>
    <mergeCell ref="W18:AA18"/>
    <mergeCell ref="AB18:AE18"/>
    <mergeCell ref="AF18:AI18"/>
    <mergeCell ref="O26:P27"/>
    <mergeCell ref="Q26:R27"/>
    <mergeCell ref="J26:K27"/>
    <mergeCell ref="L26:N27"/>
    <mergeCell ref="AI34:AN34"/>
    <mergeCell ref="AK35:AL38"/>
    <mergeCell ref="AI35:AJ38"/>
    <mergeCell ref="W33:X38"/>
    <mergeCell ref="U32:AB32"/>
    <mergeCell ref="U33:V38"/>
    <mergeCell ref="AE33:AF38"/>
    <mergeCell ref="AG33:AN33"/>
    <mergeCell ref="D53:F53"/>
    <mergeCell ref="G53:T53"/>
    <mergeCell ref="U53:V53"/>
    <mergeCell ref="W53:X53"/>
    <mergeCell ref="Y53:Z53"/>
    <mergeCell ref="AA53:AB53"/>
    <mergeCell ref="D18:D19"/>
    <mergeCell ref="C26:C27"/>
    <mergeCell ref="D26:E27"/>
    <mergeCell ref="F26:G27"/>
    <mergeCell ref="H26:I27"/>
    <mergeCell ref="W26:AB27"/>
    <mergeCell ref="AE32:AN32"/>
    <mergeCell ref="AC32:AD38"/>
    <mergeCell ref="AG34:AH38"/>
    <mergeCell ref="AM35:AN38"/>
    <mergeCell ref="G44:T44"/>
    <mergeCell ref="D43:F43"/>
    <mergeCell ref="G43:T43"/>
    <mergeCell ref="G42:T42"/>
    <mergeCell ref="D41:BF41"/>
    <mergeCell ref="AC26:AE27"/>
    <mergeCell ref="AF26:AH27"/>
    <mergeCell ref="X82:AB82"/>
    <mergeCell ref="Q80:T80"/>
    <mergeCell ref="X79:AB79"/>
    <mergeCell ref="Q83:T83"/>
    <mergeCell ref="G79:O80"/>
    <mergeCell ref="U49:V49"/>
    <mergeCell ref="D50:F50"/>
    <mergeCell ref="G50:T50"/>
    <mergeCell ref="U50:V50"/>
    <mergeCell ref="D49:F49"/>
    <mergeCell ref="G49:T49"/>
    <mergeCell ref="U75:AP75"/>
    <mergeCell ref="U73:AP73"/>
    <mergeCell ref="U74:AP74"/>
    <mergeCell ref="AO69:AP69"/>
    <mergeCell ref="AE57:AF57"/>
    <mergeCell ref="G48:T48"/>
    <mergeCell ref="U48:V48"/>
    <mergeCell ref="D44:F44"/>
    <mergeCell ref="BC49:BF49"/>
    <mergeCell ref="AQ52:AT52"/>
    <mergeCell ref="AQ51:AT51"/>
    <mergeCell ref="AO51:AP51"/>
    <mergeCell ref="AC50:AD50"/>
    <mergeCell ref="U68:V68"/>
    <mergeCell ref="W68:X68"/>
    <mergeCell ref="AY69:BB69"/>
    <mergeCell ref="AO49:AP49"/>
    <mergeCell ref="AQ49:AT49"/>
    <mergeCell ref="AU49:AX49"/>
    <mergeCell ref="AY49:BB49"/>
    <mergeCell ref="AA69:AB69"/>
    <mergeCell ref="AC69:AD69"/>
    <mergeCell ref="AM69:AN69"/>
    <mergeCell ref="BC69:BF69"/>
    <mergeCell ref="AO67:AP67"/>
    <mergeCell ref="D69:F69"/>
    <mergeCell ref="U69:V69"/>
    <mergeCell ref="W69:X69"/>
    <mergeCell ref="Y69:Z69"/>
    <mergeCell ref="G69:T69"/>
    <mergeCell ref="AM67:AN67"/>
    <mergeCell ref="D68:F68"/>
    <mergeCell ref="G68:T68"/>
    <mergeCell ref="AE68:AF68"/>
    <mergeCell ref="AK68:AL68"/>
    <mergeCell ref="AM68:AN68"/>
    <mergeCell ref="AG69:AH69"/>
    <mergeCell ref="AI69:AJ69"/>
    <mergeCell ref="AK69:AL69"/>
    <mergeCell ref="U76:AP76"/>
    <mergeCell ref="BH70:BJ71"/>
    <mergeCell ref="AE70:AF70"/>
    <mergeCell ref="AI68:AJ68"/>
    <mergeCell ref="AQ68:AT68"/>
    <mergeCell ref="AU68:AX68"/>
    <mergeCell ref="AY68:BB68"/>
    <mergeCell ref="AK71:AL71"/>
    <mergeCell ref="BC68:BF68"/>
    <mergeCell ref="AQ69:AT69"/>
    <mergeCell ref="AU69:AX69"/>
    <mergeCell ref="AA48:AB48"/>
    <mergeCell ref="AC48:AD48"/>
    <mergeCell ref="W49:X49"/>
    <mergeCell ref="Y49:Z49"/>
    <mergeCell ref="AA49:AB49"/>
    <mergeCell ref="AC49:AD49"/>
    <mergeCell ref="W48:X48"/>
    <mergeCell ref="Y48:Z48"/>
    <mergeCell ref="AC51:AD51"/>
    <mergeCell ref="BG65:BG70"/>
    <mergeCell ref="BC70:BF70"/>
    <mergeCell ref="AU70:AX70"/>
    <mergeCell ref="AI70:AJ70"/>
    <mergeCell ref="AK70:AL70"/>
    <mergeCell ref="AQ67:AT67"/>
    <mergeCell ref="AU67:AX67"/>
    <mergeCell ref="BC67:BF67"/>
    <mergeCell ref="AE69:AF69"/>
    <mergeCell ref="G52:T52"/>
    <mergeCell ref="U52:V52"/>
    <mergeCell ref="W52:X52"/>
    <mergeCell ref="W67:X67"/>
    <mergeCell ref="U51:V51"/>
    <mergeCell ref="W51:X51"/>
    <mergeCell ref="U66:V66"/>
    <mergeCell ref="BC54:BF54"/>
    <mergeCell ref="AY54:BB54"/>
    <mergeCell ref="AQ54:AT54"/>
    <mergeCell ref="AY67:BB67"/>
    <mergeCell ref="AK67:AL67"/>
    <mergeCell ref="G67:T67"/>
    <mergeCell ref="Y58:Z58"/>
    <mergeCell ref="Y52:Z52"/>
    <mergeCell ref="AU52:AX52"/>
    <mergeCell ref="AY52:BB52"/>
    <mergeCell ref="AI57:AJ57"/>
    <mergeCell ref="AM54:AN54"/>
    <mergeCell ref="AM57:AN57"/>
    <mergeCell ref="AU57:AX57"/>
    <mergeCell ref="AY57:BB57"/>
    <mergeCell ref="AE52:AF52"/>
    <mergeCell ref="AG52:AH52"/>
    <mergeCell ref="AC54:AD54"/>
    <mergeCell ref="AI54:AJ54"/>
    <mergeCell ref="AK54:AL54"/>
    <mergeCell ref="AA56:AB56"/>
    <mergeCell ref="AG54:AH54"/>
    <mergeCell ref="AK58:AL58"/>
    <mergeCell ref="AG51:AH51"/>
    <mergeCell ref="AK50:AL50"/>
    <mergeCell ref="AM50:AN50"/>
    <mergeCell ref="D54:F54"/>
    <mergeCell ref="D52:F52"/>
    <mergeCell ref="AO52:AP52"/>
    <mergeCell ref="AK52:AL52"/>
    <mergeCell ref="AA52:AB52"/>
    <mergeCell ref="AC52:AD52"/>
    <mergeCell ref="AE54:AF54"/>
    <mergeCell ref="AM51:AN51"/>
    <mergeCell ref="AI51:AJ51"/>
    <mergeCell ref="AM52:AN52"/>
    <mergeCell ref="BC50:BF50"/>
    <mergeCell ref="AK51:AL51"/>
    <mergeCell ref="AU51:AX51"/>
    <mergeCell ref="BC52:BF52"/>
    <mergeCell ref="AI52:AJ52"/>
    <mergeCell ref="BC45:BF45"/>
    <mergeCell ref="AY45:BB45"/>
    <mergeCell ref="BC48:BF48"/>
    <mergeCell ref="BC46:BF46"/>
    <mergeCell ref="AU45:AX45"/>
    <mergeCell ref="AU50:AX50"/>
    <mergeCell ref="AY46:BB46"/>
    <mergeCell ref="AY50:BB50"/>
    <mergeCell ref="AY48:BB48"/>
    <mergeCell ref="AU46:AX46"/>
    <mergeCell ref="AM44:AN44"/>
    <mergeCell ref="AI45:AJ45"/>
    <mergeCell ref="AK45:AL45"/>
    <mergeCell ref="AM45:AN45"/>
    <mergeCell ref="AO45:AP45"/>
    <mergeCell ref="AK44:AL44"/>
    <mergeCell ref="D45:F45"/>
    <mergeCell ref="G45:T45"/>
    <mergeCell ref="U45:V45"/>
    <mergeCell ref="W45:X45"/>
    <mergeCell ref="AC28:AE29"/>
    <mergeCell ref="AF28:AH29"/>
    <mergeCell ref="AU28:BC29"/>
    <mergeCell ref="BD28:BE29"/>
    <mergeCell ref="AG44:AH44"/>
    <mergeCell ref="AG45:AH45"/>
    <mergeCell ref="AG48:AH48"/>
    <mergeCell ref="AE49:AF49"/>
    <mergeCell ref="AG49:AH49"/>
    <mergeCell ref="AE44:AF44"/>
    <mergeCell ref="AE48:AF48"/>
    <mergeCell ref="AE45:AF45"/>
    <mergeCell ref="AS83:AY83"/>
    <mergeCell ref="AZ83:BF83"/>
    <mergeCell ref="AO72:AP72"/>
    <mergeCell ref="AG82:AR82"/>
    <mergeCell ref="AY75:BB75"/>
    <mergeCell ref="AU75:AX75"/>
    <mergeCell ref="AQ75:AT75"/>
    <mergeCell ref="AQ74:AT74"/>
    <mergeCell ref="BC75:BF75"/>
    <mergeCell ref="AQ72:AT72"/>
    <mergeCell ref="D66:F66"/>
    <mergeCell ref="AA71:AB71"/>
    <mergeCell ref="W66:X66"/>
    <mergeCell ref="D70:T70"/>
    <mergeCell ref="D67:F67"/>
    <mergeCell ref="U67:V67"/>
    <mergeCell ref="U70:V70"/>
    <mergeCell ref="Y66:Z66"/>
    <mergeCell ref="W70:X70"/>
    <mergeCell ref="G66:T66"/>
    <mergeCell ref="AI72:AJ72"/>
    <mergeCell ref="AG72:AH72"/>
    <mergeCell ref="Y72:Z72"/>
    <mergeCell ref="U72:V72"/>
    <mergeCell ref="W72:X72"/>
    <mergeCell ref="D72:T72"/>
    <mergeCell ref="D71:T71"/>
    <mergeCell ref="S7:AB7"/>
    <mergeCell ref="Y5:AM5"/>
    <mergeCell ref="U6:AB6"/>
    <mergeCell ref="AQ45:AT45"/>
    <mergeCell ref="AO44:AP44"/>
    <mergeCell ref="BD12:BJ12"/>
    <mergeCell ref="P12:AU12"/>
    <mergeCell ref="P11:AU11"/>
    <mergeCell ref="P6:T6"/>
    <mergeCell ref="AQ43:AT43"/>
    <mergeCell ref="AU43:AX43"/>
    <mergeCell ref="BC44:BF44"/>
    <mergeCell ref="AQ44:AT44"/>
    <mergeCell ref="AU44:AX44"/>
    <mergeCell ref="AY44:BB44"/>
    <mergeCell ref="AU36:AX36"/>
    <mergeCell ref="BD30:BE30"/>
    <mergeCell ref="BD10:BJ10"/>
    <mergeCell ref="BD26:BE27"/>
    <mergeCell ref="BD13:BJ13"/>
    <mergeCell ref="AC39:AD39"/>
    <mergeCell ref="BE39:BF39"/>
    <mergeCell ref="AQ39:AR39"/>
    <mergeCell ref="AS39:AT39"/>
    <mergeCell ref="AW39:AX39"/>
    <mergeCell ref="AU39:AV39"/>
    <mergeCell ref="AQ35:BF35"/>
    <mergeCell ref="AY36:BB36"/>
    <mergeCell ref="AQ36:AT36"/>
    <mergeCell ref="W43:X43"/>
    <mergeCell ref="Y43:Z43"/>
    <mergeCell ref="U44:V44"/>
    <mergeCell ref="AM39:AN39"/>
    <mergeCell ref="AO39:AP39"/>
    <mergeCell ref="AG39:AH39"/>
    <mergeCell ref="AE39:AF39"/>
    <mergeCell ref="W71:X71"/>
    <mergeCell ref="Y60:Z60"/>
    <mergeCell ref="W46:X46"/>
    <mergeCell ref="U61:V61"/>
    <mergeCell ref="Y57:Z57"/>
    <mergeCell ref="W57:X57"/>
    <mergeCell ref="Y54:Z54"/>
    <mergeCell ref="Y50:Z50"/>
    <mergeCell ref="U54:V54"/>
    <mergeCell ref="U46:V46"/>
    <mergeCell ref="AA70:AB70"/>
    <mergeCell ref="Y70:Z70"/>
    <mergeCell ref="AE71:AF71"/>
    <mergeCell ref="AC71:AD71"/>
    <mergeCell ref="AC70:AD70"/>
    <mergeCell ref="AE66:AF66"/>
    <mergeCell ref="AC67:AD67"/>
    <mergeCell ref="AC68:AD68"/>
    <mergeCell ref="AE67:AF67"/>
    <mergeCell ref="Y71:Z71"/>
    <mergeCell ref="AG68:AH68"/>
    <mergeCell ref="AE61:AF61"/>
    <mergeCell ref="AE60:AF60"/>
    <mergeCell ref="Y65:Z65"/>
    <mergeCell ref="AC65:AD65"/>
    <mergeCell ref="AA66:AB66"/>
    <mergeCell ref="Y67:Z67"/>
    <mergeCell ref="AA67:AB67"/>
    <mergeCell ref="Y68:Z68"/>
    <mergeCell ref="AA68:AB68"/>
    <mergeCell ref="AC66:AD66"/>
    <mergeCell ref="AC62:AD62"/>
    <mergeCell ref="AA61:AB61"/>
    <mergeCell ref="AA62:AB62"/>
    <mergeCell ref="AC61:AD61"/>
    <mergeCell ref="AA65:AB65"/>
    <mergeCell ref="AG67:AH67"/>
    <mergeCell ref="AI67:AJ67"/>
    <mergeCell ref="AK59:AL59"/>
    <mergeCell ref="AE62:AF62"/>
    <mergeCell ref="AG62:AH62"/>
    <mergeCell ref="AI62:AJ62"/>
    <mergeCell ref="AK62:AL62"/>
    <mergeCell ref="AK60:AL60"/>
    <mergeCell ref="BC66:BF66"/>
    <mergeCell ref="AQ65:AT65"/>
    <mergeCell ref="AM65:AN65"/>
    <mergeCell ref="AO62:AP62"/>
    <mergeCell ref="AI66:AJ66"/>
    <mergeCell ref="AG66:AH66"/>
    <mergeCell ref="BC62:BF62"/>
    <mergeCell ref="AY65:BB65"/>
    <mergeCell ref="AY62:BB62"/>
    <mergeCell ref="BC58:BF58"/>
    <mergeCell ref="AY61:BB61"/>
    <mergeCell ref="BC61:BF61"/>
    <mergeCell ref="BC65:BF65"/>
    <mergeCell ref="AY60:BB60"/>
    <mergeCell ref="AY59:BB59"/>
    <mergeCell ref="BH42:BH61"/>
    <mergeCell ref="BC42:BF42"/>
    <mergeCell ref="AY58:BB58"/>
    <mergeCell ref="AY43:BB43"/>
    <mergeCell ref="BC43:BF43"/>
    <mergeCell ref="AY51:BB51"/>
    <mergeCell ref="BC51:BF51"/>
    <mergeCell ref="AY56:BB56"/>
    <mergeCell ref="BC59:BF59"/>
    <mergeCell ref="BC60:BF60"/>
    <mergeCell ref="BC71:BF71"/>
    <mergeCell ref="D63:BF63"/>
    <mergeCell ref="W62:X62"/>
    <mergeCell ref="Y62:Z62"/>
    <mergeCell ref="AG65:AH65"/>
    <mergeCell ref="AE65:AF65"/>
    <mergeCell ref="W65:X65"/>
    <mergeCell ref="D65:F65"/>
    <mergeCell ref="U62:V62"/>
    <mergeCell ref="D64:BF64"/>
    <mergeCell ref="BC56:BF56"/>
    <mergeCell ref="AY42:BB42"/>
    <mergeCell ref="AI56:AJ56"/>
    <mergeCell ref="AK56:AL56"/>
    <mergeCell ref="AI43:AJ43"/>
    <mergeCell ref="AK43:AL43"/>
    <mergeCell ref="D55:BF55"/>
    <mergeCell ref="AC56:AD56"/>
    <mergeCell ref="AA54:AB54"/>
    <mergeCell ref="AA43:AB43"/>
    <mergeCell ref="D51:F51"/>
    <mergeCell ref="G51:T51"/>
    <mergeCell ref="U56:V56"/>
    <mergeCell ref="G54:T54"/>
    <mergeCell ref="AQ42:AT42"/>
    <mergeCell ref="AA45:AB45"/>
    <mergeCell ref="AC45:AD45"/>
    <mergeCell ref="AC44:AD44"/>
    <mergeCell ref="W44:X44"/>
    <mergeCell ref="U43:V43"/>
    <mergeCell ref="AY39:AZ39"/>
    <mergeCell ref="AI39:AJ39"/>
    <mergeCell ref="Y39:Z39"/>
    <mergeCell ref="D39:F39"/>
    <mergeCell ref="AA39:AB39"/>
    <mergeCell ref="AY38:BB38"/>
    <mergeCell ref="AQ38:AT38"/>
    <mergeCell ref="AK39:AL39"/>
    <mergeCell ref="AO42:AP42"/>
    <mergeCell ref="AI42:AJ42"/>
    <mergeCell ref="AC42:AD42"/>
    <mergeCell ref="U39:V39"/>
    <mergeCell ref="W39:X39"/>
    <mergeCell ref="G39:T39"/>
    <mergeCell ref="U42:V42"/>
    <mergeCell ref="D42:F42"/>
    <mergeCell ref="Y42:Z42"/>
    <mergeCell ref="AC43:AD43"/>
    <mergeCell ref="D56:F56"/>
    <mergeCell ref="G56:T56"/>
    <mergeCell ref="W54:X54"/>
    <mergeCell ref="AA50:AB50"/>
    <mergeCell ref="D46:T46"/>
    <mergeCell ref="W56:X56"/>
    <mergeCell ref="D48:F48"/>
    <mergeCell ref="AM43:AN43"/>
    <mergeCell ref="AO43:AP43"/>
    <mergeCell ref="AG43:AH43"/>
    <mergeCell ref="AE43:AF43"/>
    <mergeCell ref="W42:X42"/>
    <mergeCell ref="AE56:AF56"/>
    <mergeCell ref="Y56:Z56"/>
    <mergeCell ref="W50:X50"/>
    <mergeCell ref="AA46:AB46"/>
    <mergeCell ref="AI44:AJ44"/>
    <mergeCell ref="AU42:AX42"/>
    <mergeCell ref="AA42:AB42"/>
    <mergeCell ref="Y51:Z51"/>
    <mergeCell ref="AA51:AB51"/>
    <mergeCell ref="Y46:Z46"/>
    <mergeCell ref="Y44:Z44"/>
    <mergeCell ref="AA44:AB44"/>
    <mergeCell ref="Y45:Z45"/>
    <mergeCell ref="AG42:AH42"/>
    <mergeCell ref="AE42:AF42"/>
    <mergeCell ref="D58:F58"/>
    <mergeCell ref="G57:T57"/>
    <mergeCell ref="G58:T58"/>
    <mergeCell ref="AA58:AB58"/>
    <mergeCell ref="AC58:AD58"/>
    <mergeCell ref="AI59:AJ59"/>
    <mergeCell ref="AG57:AH57"/>
    <mergeCell ref="D59:F59"/>
    <mergeCell ref="D57:F57"/>
    <mergeCell ref="Y59:Z59"/>
    <mergeCell ref="U58:V58"/>
    <mergeCell ref="W58:X58"/>
    <mergeCell ref="Y61:Z61"/>
    <mergeCell ref="AE59:AF59"/>
    <mergeCell ref="AI58:AJ58"/>
    <mergeCell ref="AA60:AB60"/>
    <mergeCell ref="AG60:AH60"/>
    <mergeCell ref="AI60:AJ60"/>
    <mergeCell ref="AG61:AH61"/>
    <mergeCell ref="AC60:AD60"/>
    <mergeCell ref="D60:F60"/>
    <mergeCell ref="U60:V60"/>
    <mergeCell ref="G59:T59"/>
    <mergeCell ref="U59:V59"/>
    <mergeCell ref="D62:T62"/>
    <mergeCell ref="AI61:AJ61"/>
    <mergeCell ref="AG59:AH59"/>
    <mergeCell ref="W59:X59"/>
    <mergeCell ref="AI50:AJ50"/>
    <mergeCell ref="AG50:AH50"/>
    <mergeCell ref="AI65:AJ65"/>
    <mergeCell ref="AK65:AL65"/>
    <mergeCell ref="AO65:AP65"/>
    <mergeCell ref="AE58:AF58"/>
    <mergeCell ref="AG58:AH58"/>
    <mergeCell ref="AK61:AL61"/>
    <mergeCell ref="AO60:AP60"/>
    <mergeCell ref="AE51:AF51"/>
    <mergeCell ref="AQ34:AX34"/>
    <mergeCell ref="AL28:AT29"/>
    <mergeCell ref="AK49:AL49"/>
    <mergeCell ref="AG56:AH56"/>
    <mergeCell ref="AM49:AN49"/>
    <mergeCell ref="AU38:AX38"/>
    <mergeCell ref="AQ37:BF37"/>
    <mergeCell ref="BC38:BF38"/>
    <mergeCell ref="A25:R25"/>
    <mergeCell ref="W60:X60"/>
    <mergeCell ref="W61:X61"/>
    <mergeCell ref="D61:T61"/>
    <mergeCell ref="F28:G28"/>
    <mergeCell ref="D28:E28"/>
    <mergeCell ref="L28:N28"/>
    <mergeCell ref="Q28:R28"/>
    <mergeCell ref="D30:E30"/>
    <mergeCell ref="U57:V57"/>
    <mergeCell ref="G65:T65"/>
    <mergeCell ref="L29:N29"/>
    <mergeCell ref="O29:P29"/>
    <mergeCell ref="O28:P28"/>
    <mergeCell ref="Q29:R29"/>
    <mergeCell ref="H28:I28"/>
    <mergeCell ref="J28:K28"/>
    <mergeCell ref="G60:T60"/>
    <mergeCell ref="AK66:AL66"/>
    <mergeCell ref="AM66:AN66"/>
    <mergeCell ref="AO66:AP66"/>
    <mergeCell ref="AO68:AP68"/>
    <mergeCell ref="AQ66:AT66"/>
    <mergeCell ref="AM62:AN62"/>
    <mergeCell ref="AU59:AX59"/>
    <mergeCell ref="AQ60:AT60"/>
    <mergeCell ref="AU60:AX60"/>
    <mergeCell ref="AQ61:AT61"/>
    <mergeCell ref="AU61:AX61"/>
    <mergeCell ref="AY70:BB70"/>
    <mergeCell ref="AQ70:AT70"/>
    <mergeCell ref="AU66:AX66"/>
    <mergeCell ref="AY66:BB66"/>
    <mergeCell ref="AQ59:AT59"/>
    <mergeCell ref="AU65:AX65"/>
    <mergeCell ref="AU62:AX62"/>
    <mergeCell ref="AQ62:AT62"/>
    <mergeCell ref="AU71:AX71"/>
    <mergeCell ref="AY74:BB74"/>
    <mergeCell ref="AU74:AX74"/>
    <mergeCell ref="AY72:BB72"/>
    <mergeCell ref="AU73:AX73"/>
    <mergeCell ref="AY73:BB73"/>
    <mergeCell ref="AY71:BB71"/>
    <mergeCell ref="V93:Z93"/>
    <mergeCell ref="AO88:BJ88"/>
    <mergeCell ref="V90:Z90"/>
    <mergeCell ref="AU76:AX76"/>
    <mergeCell ref="AY76:BB76"/>
    <mergeCell ref="AS90:AX91"/>
    <mergeCell ref="AV86:AY86"/>
    <mergeCell ref="AQ76:AT76"/>
    <mergeCell ref="AS82:AY82"/>
    <mergeCell ref="AU72:AX72"/>
    <mergeCell ref="BC74:BF74"/>
    <mergeCell ref="BC73:BF73"/>
    <mergeCell ref="BC72:BF72"/>
    <mergeCell ref="AK72:AL72"/>
    <mergeCell ref="BC76:BF76"/>
    <mergeCell ref="AQ73:AT73"/>
    <mergeCell ref="AA72:AB72"/>
    <mergeCell ref="AE72:AF72"/>
    <mergeCell ref="X85:AB85"/>
    <mergeCell ref="AG71:AH71"/>
    <mergeCell ref="AM72:AN72"/>
    <mergeCell ref="AC72:AD72"/>
    <mergeCell ref="U71:V71"/>
    <mergeCell ref="F30:G30"/>
    <mergeCell ref="A31:BJ31"/>
    <mergeCell ref="BA39:BB39"/>
    <mergeCell ref="AY34:BF34"/>
    <mergeCell ref="BC36:BF36"/>
    <mergeCell ref="AQ32:BF33"/>
    <mergeCell ref="AU30:BC30"/>
    <mergeCell ref="AO50:AP50"/>
    <mergeCell ref="BC39:BD39"/>
    <mergeCell ref="D47:BF47"/>
    <mergeCell ref="AE50:AF50"/>
    <mergeCell ref="D40:BF40"/>
    <mergeCell ref="AM42:AN42"/>
    <mergeCell ref="AK42:AL42"/>
    <mergeCell ref="AQ50:AT50"/>
    <mergeCell ref="AO46:AP46"/>
    <mergeCell ref="AI49:AJ49"/>
    <mergeCell ref="H29:I29"/>
    <mergeCell ref="J29:K29"/>
    <mergeCell ref="F29:G29"/>
    <mergeCell ref="D29:E29"/>
    <mergeCell ref="AC46:AD46"/>
    <mergeCell ref="AK46:AL46"/>
    <mergeCell ref="AG46:AH46"/>
    <mergeCell ref="AE46:AF46"/>
    <mergeCell ref="W30:AB30"/>
    <mergeCell ref="AC30:AE30"/>
    <mergeCell ref="AU48:AX48"/>
    <mergeCell ref="AM46:AN46"/>
    <mergeCell ref="AI46:AJ46"/>
    <mergeCell ref="AK48:AL48"/>
    <mergeCell ref="AI48:AJ48"/>
    <mergeCell ref="AO48:AP48"/>
    <mergeCell ref="AQ48:AT48"/>
    <mergeCell ref="AQ46:AT46"/>
    <mergeCell ref="AM48:AN48"/>
    <mergeCell ref="A17:AW17"/>
    <mergeCell ref="C18:C19"/>
    <mergeCell ref="Q13:AB13"/>
    <mergeCell ref="Q15:AB15"/>
    <mergeCell ref="AU26:BC27"/>
    <mergeCell ref="U25:AG25"/>
    <mergeCell ref="AL26:AT27"/>
    <mergeCell ref="AM25:BE25"/>
    <mergeCell ref="AF30:AH30"/>
    <mergeCell ref="AM30:AT30"/>
    <mergeCell ref="W28:AB29"/>
    <mergeCell ref="AM61:AN61"/>
    <mergeCell ref="AO61:AP61"/>
    <mergeCell ref="AM59:AN59"/>
    <mergeCell ref="AO57:AP57"/>
    <mergeCell ref="AO59:AP59"/>
    <mergeCell ref="AM60:AN60"/>
    <mergeCell ref="AK57:AL57"/>
    <mergeCell ref="AU56:AX56"/>
    <mergeCell ref="AM56:AN56"/>
    <mergeCell ref="AO56:AP56"/>
    <mergeCell ref="AM58:AN58"/>
    <mergeCell ref="AO58:AP58"/>
    <mergeCell ref="AQ56:AT56"/>
    <mergeCell ref="AU58:AX58"/>
    <mergeCell ref="AQ58:AT58"/>
    <mergeCell ref="BD8:BJ9"/>
    <mergeCell ref="AG70:AH70"/>
    <mergeCell ref="AQ71:AT71"/>
    <mergeCell ref="AM71:AN71"/>
    <mergeCell ref="AO70:AP70"/>
    <mergeCell ref="AO71:AP71"/>
    <mergeCell ref="AM70:AN70"/>
    <mergeCell ref="AI71:AJ71"/>
    <mergeCell ref="AO54:AP54"/>
    <mergeCell ref="AU54:AX54"/>
  </mergeCells>
  <printOptions/>
  <pageMargins left="1.299212598425197" right="0" top="0.4724409448818898" bottom="0" header="0" footer="0"/>
  <pageSetup fitToHeight="2" fitToWidth="1" horizontalDpi="600" verticalDpi="600" orientation="landscape" paperSize="9" scale="42" r:id="rId2"/>
  <rowBreaks count="1" manualBreakCount="1">
    <brk id="54" max="6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SJ_Md</cp:lastModifiedBy>
  <cp:lastPrinted>2020-03-19T21:43:23Z</cp:lastPrinted>
  <dcterms:created xsi:type="dcterms:W3CDTF">2015-04-27T13:59:12Z</dcterms:created>
  <dcterms:modified xsi:type="dcterms:W3CDTF">2021-12-14T22:24:52Z</dcterms:modified>
  <cp:category/>
  <cp:version/>
  <cp:contentType/>
  <cp:contentStatus/>
</cp:coreProperties>
</file>